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socias\Desktop\PPTO ACCIÓN REAL FINAL\"/>
    </mc:Choice>
  </mc:AlternateContent>
  <bookViews>
    <workbookView xWindow="0" yWindow="0" windowWidth="20490" windowHeight="7530" activeTab="1"/>
  </bookViews>
  <sheets>
    <sheet name="INSTRUCCIONES" sheetId="1" r:id="rId1"/>
    <sheet name="Acción Real" sheetId="3" r:id="rId2"/>
  </sheets>
  <calcPr calcId="162913"/>
  <extLst>
    <ext uri="GoogleSheetsCustomDataVersion2">
      <go:sheetsCustomData xmlns:go="http://customooxmlschemas.google.com/" r:id="rId7" roundtripDataChecksum="1ZMDJWPaRO/IqaVOdMUhzE/CEZRgSHdG30E9fMua26o="/>
    </ext>
  </extLst>
</workbook>
</file>

<file path=xl/calcChain.xml><?xml version="1.0" encoding="utf-8"?>
<calcChain xmlns="http://schemas.openxmlformats.org/spreadsheetml/2006/main">
  <c r="K26" i="3" l="1"/>
  <c r="L19" i="3" l="1"/>
  <c r="I19" i="3" l="1"/>
  <c r="O168" i="3" l="1"/>
  <c r="M168" i="3"/>
  <c r="M71" i="3"/>
  <c r="M120" i="3"/>
  <c r="M133" i="3"/>
  <c r="M174" i="3"/>
  <c r="M172" i="3"/>
  <c r="I46" i="3" l="1"/>
  <c r="K46" i="3" s="1"/>
  <c r="L46" i="3" s="1"/>
  <c r="M46" i="3" l="1"/>
  <c r="O46" i="3"/>
  <c r="I69" i="3"/>
  <c r="I70" i="3"/>
  <c r="K69" i="3" l="1"/>
  <c r="L69" i="3" s="1"/>
  <c r="M69" i="3" s="1"/>
  <c r="O69" i="3"/>
  <c r="K70" i="3"/>
  <c r="L70" i="3" s="1"/>
  <c r="M70" i="3" s="1"/>
  <c r="O70" i="3" l="1"/>
  <c r="I207" i="3"/>
  <c r="I206" i="3"/>
  <c r="I205" i="3"/>
  <c r="I204" i="3"/>
  <c r="I203" i="3"/>
  <c r="I202" i="3"/>
  <c r="I201" i="3"/>
  <c r="I200" i="3"/>
  <c r="I199" i="3"/>
  <c r="I198" i="3"/>
  <c r="I197" i="3"/>
  <c r="I196" i="3"/>
  <c r="I195"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73" i="3"/>
  <c r="I72" i="3"/>
  <c r="K72" i="3" s="1"/>
  <c r="L72" i="3" s="1"/>
  <c r="I71" i="3"/>
  <c r="K71" i="3" s="1"/>
  <c r="L71" i="3" s="1"/>
  <c r="I68" i="3"/>
  <c r="I67" i="3"/>
  <c r="K67" i="3" s="1"/>
  <c r="I66" i="3"/>
  <c r="K66" i="3" s="1"/>
  <c r="I65" i="3"/>
  <c r="I64" i="3"/>
  <c r="K64" i="3" s="1"/>
  <c r="I63" i="3"/>
  <c r="K63" i="3" s="1"/>
  <c r="I62" i="3"/>
  <c r="K62" i="3" s="1"/>
  <c r="I61" i="3"/>
  <c r="I60" i="3"/>
  <c r="I59" i="3"/>
  <c r="I58" i="3"/>
  <c r="I57" i="3"/>
  <c r="I56" i="3"/>
  <c r="K56" i="3" s="1"/>
  <c r="I55" i="3"/>
  <c r="K55" i="3" s="1"/>
  <c r="L55" i="3" s="1"/>
  <c r="I54" i="3"/>
  <c r="K54" i="3" s="1"/>
  <c r="L54" i="3" s="1"/>
  <c r="I53" i="3"/>
  <c r="I52" i="3"/>
  <c r="I51" i="3"/>
  <c r="K51" i="3" s="1"/>
  <c r="I50" i="3"/>
  <c r="I49" i="3"/>
  <c r="I48" i="3"/>
  <c r="K48" i="3" s="1"/>
  <c r="I47" i="3"/>
  <c r="I45" i="3"/>
  <c r="I44" i="3"/>
  <c r="I43" i="3"/>
  <c r="I42" i="3"/>
  <c r="I41" i="3"/>
  <c r="I40" i="3"/>
  <c r="I39" i="3"/>
  <c r="I38" i="3"/>
  <c r="I37" i="3"/>
  <c r="I36" i="3"/>
  <c r="I35" i="3"/>
  <c r="I34" i="3"/>
  <c r="I33" i="3"/>
  <c r="I32" i="3"/>
  <c r="I31" i="3"/>
  <c r="I30" i="3"/>
  <c r="I29" i="3"/>
  <c r="I28" i="3"/>
  <c r="I27" i="3"/>
  <c r="I26" i="3"/>
  <c r="I25" i="3"/>
  <c r="I24" i="3"/>
  <c r="I23" i="3"/>
  <c r="I22" i="3"/>
  <c r="I21" i="3"/>
  <c r="I20" i="3"/>
  <c r="K19" i="3"/>
  <c r="M19" i="3" s="1"/>
  <c r="I124" i="3"/>
  <c r="I181" i="3"/>
  <c r="I75" i="3"/>
  <c r="K107" i="3" l="1"/>
  <c r="K108" i="3"/>
  <c r="L108" i="3" s="1"/>
  <c r="K135" i="3"/>
  <c r="O135" i="3"/>
  <c r="K97" i="3"/>
  <c r="K171" i="3"/>
  <c r="L171" i="3" s="1"/>
  <c r="K146" i="3"/>
  <c r="L146" i="3" s="1"/>
  <c r="K170" i="3"/>
  <c r="K85" i="3"/>
  <c r="L85" i="3" s="1"/>
  <c r="K172" i="3"/>
  <c r="L172" i="3" s="1"/>
  <c r="K162" i="3"/>
  <c r="L162" i="3" s="1"/>
  <c r="K133" i="3"/>
  <c r="K167" i="3"/>
  <c r="K151" i="3"/>
  <c r="L151" i="3" s="1"/>
  <c r="O169" i="3"/>
  <c r="K138" i="3"/>
  <c r="L138" i="3" s="1"/>
  <c r="K100" i="3"/>
  <c r="K156" i="3"/>
  <c r="O93" i="3"/>
  <c r="K149" i="3"/>
  <c r="L149" i="3" s="1"/>
  <c r="M149" i="3" s="1"/>
  <c r="O149" i="3"/>
  <c r="K154" i="3"/>
  <c r="K116" i="3"/>
  <c r="L116" i="3" s="1"/>
  <c r="K131" i="3"/>
  <c r="K94" i="3"/>
  <c r="L94" i="3" s="1"/>
  <c r="K84" i="3"/>
  <c r="K139" i="3"/>
  <c r="K101" i="3"/>
  <c r="L101" i="3" s="1"/>
  <c r="K140" i="3"/>
  <c r="L140" i="3" s="1"/>
  <c r="K86" i="3"/>
  <c r="K118" i="3"/>
  <c r="K173" i="3"/>
  <c r="O173" i="3" s="1"/>
  <c r="K178" i="3"/>
  <c r="L178" i="3" s="1"/>
  <c r="K92" i="3"/>
  <c r="L92" i="3" s="1"/>
  <c r="O164" i="3"/>
  <c r="K110" i="3"/>
  <c r="L110" i="3" s="1"/>
  <c r="K155" i="3"/>
  <c r="K102" i="3"/>
  <c r="L102" i="3" s="1"/>
  <c r="O87" i="3"/>
  <c r="K143" i="3"/>
  <c r="L143" i="3" s="1"/>
  <c r="K159" i="3"/>
  <c r="K175" i="3"/>
  <c r="K89" i="3"/>
  <c r="K105" i="3"/>
  <c r="K121" i="3"/>
  <c r="L121" i="3" s="1"/>
  <c r="M121" i="3" s="1"/>
  <c r="K144" i="3"/>
  <c r="K160" i="3"/>
  <c r="K90" i="3"/>
  <c r="L90" i="3" s="1"/>
  <c r="K106" i="3"/>
  <c r="K122" i="3"/>
  <c r="K177" i="3"/>
  <c r="L177" i="3" s="1"/>
  <c r="K34" i="3"/>
  <c r="L34" i="3" s="1"/>
  <c r="M34" i="3" s="1"/>
  <c r="K33" i="3"/>
  <c r="L33" i="3" s="1"/>
  <c r="K38" i="3"/>
  <c r="L38" i="3" s="1"/>
  <c r="K40" i="3"/>
  <c r="L40" i="3"/>
  <c r="M40" i="3"/>
  <c r="K39" i="3"/>
  <c r="L39" i="3" s="1"/>
  <c r="K35" i="3"/>
  <c r="L35" i="3"/>
  <c r="K36" i="3"/>
  <c r="L36" i="3"/>
  <c r="M36" i="3" s="1"/>
  <c r="K42" i="3"/>
  <c r="L42" i="3"/>
  <c r="M42" i="3"/>
  <c r="K27" i="3"/>
  <c r="L27" i="3"/>
  <c r="K22" i="3"/>
  <c r="L22" i="3"/>
  <c r="K43" i="3"/>
  <c r="K21" i="3"/>
  <c r="L21" i="3"/>
  <c r="K25" i="3"/>
  <c r="K30" i="3"/>
  <c r="L30" i="3"/>
  <c r="K37" i="3"/>
  <c r="L37" i="3" s="1"/>
  <c r="K23" i="3"/>
  <c r="K24" i="3"/>
  <c r="L24" i="3"/>
  <c r="K41" i="3"/>
  <c r="L41" i="3" s="1"/>
  <c r="K28" i="3"/>
  <c r="K44" i="3"/>
  <c r="K29" i="3"/>
  <c r="L29" i="3" s="1"/>
  <c r="K45" i="3"/>
  <c r="K31" i="3"/>
  <c r="L31" i="3"/>
  <c r="M31" i="3"/>
  <c r="K32" i="3"/>
  <c r="L32" i="3" s="1"/>
  <c r="K20" i="3"/>
  <c r="K130" i="3"/>
  <c r="K47" i="3"/>
  <c r="L47" i="3" s="1"/>
  <c r="K179" i="3"/>
  <c r="K81" i="3"/>
  <c r="K111" i="3"/>
  <c r="L111" i="3" s="1"/>
  <c r="M111" i="3" s="1"/>
  <c r="K95" i="3"/>
  <c r="L95" i="3" s="1"/>
  <c r="M95" i="3" s="1"/>
  <c r="L133" i="3"/>
  <c r="L97" i="3"/>
  <c r="M97" i="3" s="1"/>
  <c r="K109" i="3"/>
  <c r="L109" i="3" s="1"/>
  <c r="M109" i="3" s="1"/>
  <c r="K165" i="3"/>
  <c r="L165" i="3" s="1"/>
  <c r="M165" i="3" s="1"/>
  <c r="L131" i="3"/>
  <c r="M131" i="3" s="1"/>
  <c r="L173" i="3"/>
  <c r="M173" i="3" s="1"/>
  <c r="K176" i="3"/>
  <c r="L176" i="3" s="1"/>
  <c r="K147" i="3"/>
  <c r="K93" i="3"/>
  <c r="L93" i="3" s="1"/>
  <c r="M93" i="3" s="1"/>
  <c r="K163" i="3"/>
  <c r="K113" i="3"/>
  <c r="L113" i="3" s="1"/>
  <c r="K57" i="3"/>
  <c r="L57" i="3" s="1"/>
  <c r="K59" i="3"/>
  <c r="L59" i="3" s="1"/>
  <c r="K73" i="3"/>
  <c r="L73" i="3" s="1"/>
  <c r="L84" i="3"/>
  <c r="L89" i="3"/>
  <c r="M89" i="3" s="1"/>
  <c r="M108" i="3"/>
  <c r="L154" i="3"/>
  <c r="M154" i="3" s="1"/>
  <c r="L175" i="3"/>
  <c r="M175" i="3" s="1"/>
  <c r="L51" i="3"/>
  <c r="L105" i="3"/>
  <c r="L62" i="3"/>
  <c r="M54" i="3"/>
  <c r="O54" i="3" s="1"/>
  <c r="O71" i="3"/>
  <c r="M178" i="3"/>
  <c r="O178" i="3" s="1"/>
  <c r="L67" i="3"/>
  <c r="L170" i="3"/>
  <c r="K83" i="3"/>
  <c r="L83" i="3" s="1"/>
  <c r="L86" i="3"/>
  <c r="M86" i="3" s="1"/>
  <c r="K99" i="3"/>
  <c r="L99" i="3" s="1"/>
  <c r="K115" i="3"/>
  <c r="L115" i="3" s="1"/>
  <c r="L118" i="3"/>
  <c r="M118" i="3" s="1"/>
  <c r="K137" i="3"/>
  <c r="K153" i="3"/>
  <c r="L153" i="3" s="1"/>
  <c r="M153" i="3" s="1"/>
  <c r="L156" i="3"/>
  <c r="M156" i="3" s="1"/>
  <c r="K169" i="3"/>
  <c r="L169" i="3" s="1"/>
  <c r="M169" i="3" s="1"/>
  <c r="K61" i="3"/>
  <c r="L61" i="3" s="1"/>
  <c r="K58" i="3"/>
  <c r="L58" i="3" s="1"/>
  <c r="K96" i="3"/>
  <c r="K112" i="3"/>
  <c r="K134" i="3"/>
  <c r="L134" i="3" s="1"/>
  <c r="K150" i="3"/>
  <c r="K166" i="3"/>
  <c r="K65" i="3"/>
  <c r="M72" i="3"/>
  <c r="O72" i="3" s="1"/>
  <c r="K87" i="3"/>
  <c r="L87" i="3" s="1"/>
  <c r="M87" i="3" s="1"/>
  <c r="K103" i="3"/>
  <c r="L103" i="3" s="1"/>
  <c r="M103" i="3" s="1"/>
  <c r="K119" i="3"/>
  <c r="L119" i="3" s="1"/>
  <c r="L122" i="3"/>
  <c r="M122" i="3" s="1"/>
  <c r="K141" i="3"/>
  <c r="L144" i="3"/>
  <c r="K157" i="3"/>
  <c r="L157" i="3" s="1"/>
  <c r="L160" i="3"/>
  <c r="L48" i="3"/>
  <c r="K68" i="3"/>
  <c r="L68" i="3" s="1"/>
  <c r="K49" i="3"/>
  <c r="M55" i="3"/>
  <c r="O55" i="3" s="1"/>
  <c r="L64" i="3"/>
  <c r="K52" i="3"/>
  <c r="L52" i="3" s="1"/>
  <c r="K132" i="3"/>
  <c r="L135" i="3"/>
  <c r="M135" i="3" s="1"/>
  <c r="K148" i="3"/>
  <c r="K164" i="3"/>
  <c r="L164" i="3" s="1"/>
  <c r="M164" i="3" s="1"/>
  <c r="L167" i="3"/>
  <c r="M167" i="3" s="1"/>
  <c r="K53" i="3"/>
  <c r="K91" i="3"/>
  <c r="K145" i="3"/>
  <c r="K161" i="3"/>
  <c r="L56" i="3"/>
  <c r="K50" i="3"/>
  <c r="L50" i="3" s="1"/>
  <c r="K142" i="3"/>
  <c r="L142" i="3" s="1"/>
  <c r="K158" i="3"/>
  <c r="L158" i="3" s="1"/>
  <c r="K174" i="3"/>
  <c r="L174" i="3" s="1"/>
  <c r="K88" i="3"/>
  <c r="L88" i="3" s="1"/>
  <c r="L66" i="3"/>
  <c r="K60" i="3"/>
  <c r="L63" i="3"/>
  <c r="K82" i="3"/>
  <c r="K98" i="3"/>
  <c r="L98" i="3" s="1"/>
  <c r="K114" i="3"/>
  <c r="L114" i="3" s="1"/>
  <c r="M114" i="3" s="1"/>
  <c r="K136" i="3"/>
  <c r="L136" i="3" s="1"/>
  <c r="M136" i="3" s="1"/>
  <c r="L139" i="3"/>
  <c r="M139" i="3" s="1"/>
  <c r="K152" i="3"/>
  <c r="L155" i="3"/>
  <c r="M155" i="3" s="1"/>
  <c r="K168" i="3"/>
  <c r="L168" i="3" s="1"/>
  <c r="K104" i="3"/>
  <c r="K120" i="3"/>
  <c r="L120" i="3" s="1"/>
  <c r="K117" i="3"/>
  <c r="L117" i="3" s="1"/>
  <c r="L107" i="3"/>
  <c r="M107" i="3" s="1"/>
  <c r="K181" i="3"/>
  <c r="K124" i="3"/>
  <c r="M140" i="3" l="1"/>
  <c r="O140" i="3"/>
  <c r="O112" i="3"/>
  <c r="M151" i="3"/>
  <c r="O151" i="3" s="1"/>
  <c r="O172" i="3"/>
  <c r="M171" i="3"/>
  <c r="O171" i="3"/>
  <c r="M90" i="3"/>
  <c r="O90" i="3"/>
  <c r="O150" i="3"/>
  <c r="M85" i="3"/>
  <c r="O85" i="3" s="1"/>
  <c r="M110" i="3"/>
  <c r="O110" i="3"/>
  <c r="O170" i="3"/>
  <c r="O96" i="3"/>
  <c r="M177" i="3"/>
  <c r="O177" i="3"/>
  <c r="O105" i="3"/>
  <c r="O161" i="3"/>
  <c r="O152" i="3"/>
  <c r="O145" i="3"/>
  <c r="O138" i="3"/>
  <c r="M101" i="3"/>
  <c r="O101" i="3"/>
  <c r="M143" i="3"/>
  <c r="O143" i="3" s="1"/>
  <c r="O141" i="3"/>
  <c r="O97" i="3"/>
  <c r="L159" i="3"/>
  <c r="O159" i="3" s="1"/>
  <c r="O121" i="3"/>
  <c r="O176" i="3"/>
  <c r="O154" i="3"/>
  <c r="O103" i="3"/>
  <c r="O153" i="3"/>
  <c r="O158" i="3"/>
  <c r="O114" i="3"/>
  <c r="O136" i="3"/>
  <c r="O108" i="3"/>
  <c r="O117" i="3"/>
  <c r="O167" i="3"/>
  <c r="M162" i="3"/>
  <c r="O162" i="3" s="1"/>
  <c r="O99" i="3"/>
  <c r="O155" i="3"/>
  <c r="O118" i="3"/>
  <c r="O109" i="3"/>
  <c r="O107" i="3"/>
  <c r="O139" i="3"/>
  <c r="M146" i="3"/>
  <c r="O146" i="3" s="1"/>
  <c r="O122" i="3"/>
  <c r="O175" i="3"/>
  <c r="O131" i="3"/>
  <c r="O156" i="3"/>
  <c r="O111" i="3"/>
  <c r="O95" i="3"/>
  <c r="L25" i="3"/>
  <c r="L106" i="3"/>
  <c r="M106" i="3" s="1"/>
  <c r="L100" i="3"/>
  <c r="M100" i="3" s="1"/>
  <c r="O86" i="3"/>
  <c r="O133" i="3"/>
  <c r="O165" i="3"/>
  <c r="M158" i="3"/>
  <c r="O89" i="3"/>
  <c r="M92" i="3"/>
  <c r="O92" i="3" s="1"/>
  <c r="M94" i="3"/>
  <c r="O94" i="3" s="1"/>
  <c r="O40" i="3"/>
  <c r="O42" i="3"/>
  <c r="O34" i="3"/>
  <c r="M59" i="3"/>
  <c r="O59" i="3"/>
  <c r="O25" i="3"/>
  <c r="M51" i="3"/>
  <c r="O51" i="3"/>
  <c r="O31" i="3"/>
  <c r="M67" i="3"/>
  <c r="O67" i="3" s="1"/>
  <c r="M22" i="3"/>
  <c r="O22" i="3" s="1"/>
  <c r="M38" i="3"/>
  <c r="O38" i="3"/>
  <c r="O41" i="3"/>
  <c r="M57" i="3"/>
  <c r="O57" i="3"/>
  <c r="M39" i="3"/>
  <c r="O39" i="3"/>
  <c r="M21" i="3"/>
  <c r="O21" i="3" s="1"/>
  <c r="M27" i="3"/>
  <c r="O27" i="3"/>
  <c r="M73" i="3"/>
  <c r="O73" i="3" s="1"/>
  <c r="O36" i="3"/>
  <c r="M48" i="3"/>
  <c r="O48" i="3" s="1"/>
  <c r="M24" i="3"/>
  <c r="O24" i="3" s="1"/>
  <c r="M37" i="3"/>
  <c r="O37" i="3" s="1"/>
  <c r="M30" i="3"/>
  <c r="O30" i="3" s="1"/>
  <c r="O19" i="3"/>
  <c r="M29" i="3"/>
  <c r="O29" i="3" s="1"/>
  <c r="M35" i="3"/>
  <c r="O35" i="3" s="1"/>
  <c r="M32" i="3"/>
  <c r="O32" i="3" s="1"/>
  <c r="M25" i="3"/>
  <c r="L28" i="3"/>
  <c r="M41" i="3"/>
  <c r="L45" i="3"/>
  <c r="M33" i="3"/>
  <c r="O33" i="3" s="1"/>
  <c r="L23" i="3"/>
  <c r="L43" i="3"/>
  <c r="L44" i="3"/>
  <c r="L20" i="3"/>
  <c r="L81" i="3"/>
  <c r="M81" i="3" s="1"/>
  <c r="L130" i="3"/>
  <c r="L147" i="3"/>
  <c r="M147" i="3" s="1"/>
  <c r="M176" i="3"/>
  <c r="L179" i="3"/>
  <c r="M179" i="3" s="1"/>
  <c r="M159" i="3"/>
  <c r="M83" i="3"/>
  <c r="O83" i="3" s="1"/>
  <c r="L112" i="3"/>
  <c r="M112" i="3" s="1"/>
  <c r="L96" i="3"/>
  <c r="M96" i="3" s="1"/>
  <c r="M170" i="3"/>
  <c r="M117" i="3"/>
  <c r="M113" i="3"/>
  <c r="O113" i="3" s="1"/>
  <c r="L104" i="3"/>
  <c r="L141" i="3"/>
  <c r="M141" i="3" s="1"/>
  <c r="L163" i="3"/>
  <c r="M163" i="3" s="1"/>
  <c r="M102" i="3"/>
  <c r="O102" i="3" s="1"/>
  <c r="M134" i="3"/>
  <c r="O134" i="3" s="1"/>
  <c r="M52" i="3"/>
  <c r="O52" i="3" s="1"/>
  <c r="M56" i="3"/>
  <c r="O56" i="3" s="1"/>
  <c r="E10" i="3"/>
  <c r="E9" i="3"/>
  <c r="M98" i="3"/>
  <c r="O98" i="3" s="1"/>
  <c r="M142" i="3"/>
  <c r="O142" i="3" s="1"/>
  <c r="O120" i="3"/>
  <c r="M64" i="3"/>
  <c r="O64" i="3" s="1"/>
  <c r="L82" i="3"/>
  <c r="M82" i="3" s="1"/>
  <c r="M66" i="3"/>
  <c r="O66" i="3" s="1"/>
  <c r="M160" i="3"/>
  <c r="O160" i="3" s="1"/>
  <c r="M61" i="3"/>
  <c r="O61" i="3" s="1"/>
  <c r="M63" i="3"/>
  <c r="O63" i="3" s="1"/>
  <c r="M84" i="3"/>
  <c r="O84" i="3" s="1"/>
  <c r="L60" i="3"/>
  <c r="L53" i="3"/>
  <c r="L152" i="3"/>
  <c r="M152" i="3" s="1"/>
  <c r="M47" i="3"/>
  <c r="O47" i="3" s="1"/>
  <c r="M50" i="3"/>
  <c r="O50" i="3" s="1"/>
  <c r="L166" i="3"/>
  <c r="M166" i="3" s="1"/>
  <c r="M105" i="3"/>
  <c r="M58" i="3"/>
  <c r="O58" i="3" s="1"/>
  <c r="L137" i="3"/>
  <c r="M144" i="3"/>
  <c r="O144" i="3" s="1"/>
  <c r="M68" i="3"/>
  <c r="O68" i="3" s="1"/>
  <c r="L150" i="3"/>
  <c r="M150" i="3" s="1"/>
  <c r="M119" i="3"/>
  <c r="O119" i="3" s="1"/>
  <c r="L65" i="3"/>
  <c r="L91" i="3"/>
  <c r="L161" i="3"/>
  <c r="M161" i="3" s="1"/>
  <c r="L148" i="3"/>
  <c r="L49" i="3"/>
  <c r="M115" i="3"/>
  <c r="O115" i="3" s="1"/>
  <c r="M138" i="3"/>
  <c r="O174" i="3"/>
  <c r="M157" i="3"/>
  <c r="O157" i="3" s="1"/>
  <c r="L145" i="3"/>
  <c r="M145" i="3" s="1"/>
  <c r="M99" i="3"/>
  <c r="M62" i="3"/>
  <c r="O62" i="3" s="1"/>
  <c r="M116" i="3"/>
  <c r="O116" i="3" s="1"/>
  <c r="M88" i="3"/>
  <c r="O88" i="3" s="1"/>
  <c r="L132" i="3"/>
  <c r="M132" i="3" s="1"/>
  <c r="L181" i="3"/>
  <c r="K75" i="3"/>
  <c r="L124" i="3"/>
  <c r="E8" i="3" l="1"/>
  <c r="I186" i="3"/>
  <c r="K186" i="3" s="1"/>
  <c r="O100" i="3"/>
  <c r="O106" i="3"/>
  <c r="O179" i="3"/>
  <c r="O163" i="3"/>
  <c r="O132" i="3"/>
  <c r="O82" i="3"/>
  <c r="M148" i="3"/>
  <c r="O148" i="3"/>
  <c r="O166" i="3"/>
  <c r="L26" i="3"/>
  <c r="O147" i="3"/>
  <c r="M104" i="3"/>
  <c r="O104" i="3"/>
  <c r="M137" i="3"/>
  <c r="O137" i="3"/>
  <c r="M20" i="3"/>
  <c r="O20" i="3"/>
  <c r="M45" i="3"/>
  <c r="O45" i="3"/>
  <c r="O44" i="3"/>
  <c r="M23" i="3"/>
  <c r="O23" i="3"/>
  <c r="M65" i="3"/>
  <c r="O65" i="3"/>
  <c r="O28" i="3"/>
  <c r="M60" i="3"/>
  <c r="O60" i="3"/>
  <c r="M43" i="3"/>
  <c r="O43" i="3" s="1"/>
  <c r="M49" i="3"/>
  <c r="O49" i="3" s="1"/>
  <c r="M44" i="3"/>
  <c r="M28" i="3"/>
  <c r="O81" i="3"/>
  <c r="M130" i="3"/>
  <c r="F10" i="3"/>
  <c r="F9" i="3"/>
  <c r="M91" i="3"/>
  <c r="O91" i="3" s="1"/>
  <c r="M53" i="3"/>
  <c r="O53" i="3" s="1"/>
  <c r="M124" i="3"/>
  <c r="L75" i="3"/>
  <c r="M181" i="3"/>
  <c r="I192" i="3" l="1"/>
  <c r="L192" i="3"/>
  <c r="F8" i="3"/>
  <c r="M26" i="3"/>
  <c r="E11" i="3"/>
  <c r="E12" i="3" s="1"/>
  <c r="K192" i="3"/>
  <c r="K194" i="3" s="1"/>
  <c r="O181" i="3"/>
  <c r="G10" i="3"/>
  <c r="O130" i="3"/>
  <c r="G9" i="3"/>
  <c r="O124" i="3"/>
  <c r="F12" i="3"/>
  <c r="M75" i="3"/>
  <c r="G8" i="3" l="1"/>
  <c r="G12" i="3" s="1"/>
  <c r="H12" i="3" s="1"/>
  <c r="M192" i="3"/>
  <c r="O192" i="3" s="1"/>
  <c r="O75" i="3"/>
  <c r="O26" i="3"/>
</calcChain>
</file>

<file path=xl/sharedStrings.xml><?xml version="1.0" encoding="utf-8"?>
<sst xmlns="http://schemas.openxmlformats.org/spreadsheetml/2006/main" count="676" uniqueCount="213">
  <si>
    <t>Fondo CNTV 2024  - Formulario Presupuesto</t>
  </si>
  <si>
    <t>Instrucciones generales:</t>
  </si>
  <si>
    <t>Cada postulante es responsable de la exactitud y veracidad del Presupuesto que presenta. Toda la información debe estar claramente expresada y visible, y debe ser coherente con la información propuesta de Cronograma de realización, con las características específicas del proyecto y con la Línea a la que postula.</t>
  </si>
  <si>
    <t>Ante cualquier incongruencia de montos en la postulación, se tomará como válido lo expresado en el formulario de presupuesto.</t>
  </si>
  <si>
    <t>Todos los montos deben expresarse en moneda nacional (pesos chilenos).</t>
  </si>
  <si>
    <t>Total Bruto= Monto pedido al CNTV + aportes propios o de terceros (en caso de existir):</t>
  </si>
  <si>
    <t>El Total Bruto (columna “I”) es el  costo total de cada ítem, independientemente de quién lo financie, por lo tanto, todos los ítems deben estar reflejados en esta columna, que se rellena de manera automática al ingresar los montos en las columnas  anteriores.</t>
  </si>
  <si>
    <t>En el caso que el costo total de un  item no sea pedido al CNTV , se debe indicar si se tratará de aportes propios o de terceros. Para reflejar esta información, lo primero que se debe hacer es indicar en la comuna "K" cuál es el monto que se va a solicitar al CNTV, y en caso de no solicitarse, se debe poner 0.</t>
  </si>
  <si>
    <t>Al modificar el monto de la columna K, automáticamente la diferencia entre ese monto y el total se trasladará a la columna siguiente (columna "L") donde se deben reflejar los  aportes propios. En caso de no contar con aportes propios, se debe poner este último en 0, y automáticamente la diferencia se trasladará a la columna M de aportes de tercero. Lo mismo se debe hacer en caso que el financiamiento de aportes propios sea parcial: se debe indicar el monto de aporte propio, y la diferencia se trasladará a la comuna de aportes de tercero.</t>
  </si>
  <si>
    <t>Acá un ejemplo:</t>
  </si>
  <si>
    <t>Si el aporte es de un tercero deben debe ingresar un cero en la columna de aportes propios y el monto pasará automáticamente a la columna “M” de aportes de terceros.</t>
  </si>
  <si>
    <t>En la columna “N” debe escribirse el nombre de la persona natural o jurídica que realiza cada Aporte.</t>
  </si>
  <si>
    <t>Si hay Aportes de terceros en efectivo que requieran que el postulante emita una factura a cambio para obtenerlos, el IVA de esa factura no debe ser incluido como parte de ese monto del aporte en el Presupuesto, ya que no se contará necesariamente con él para pagar los costos del Presupuesto (es decir, si se debe emitir factura para obtener el aporte, sólo se contará con el monto Neto para producir ya que el 19% del total bruto deberá ser pagado como IVA).</t>
  </si>
  <si>
    <t>-          Justificar gastos excepcionalmente altos o poco comunes (ej.: combustible y/o pasajes en una serie con muchos viajes, materiales de archivo imprescindibles), omitidos o excepcionalmente bajos.</t>
  </si>
  <si>
    <t>-          Explicar cuando haya más de una persona para un solo cargo (o al revés: una sola persona en más de un cargo).</t>
  </si>
  <si>
    <t>-          Mencionar si algún miembro del equipo se dedica sólo parcialmente a este Proyecto (ej.: Productor Ejecutivo), lo que debe ser coherente con la respectiva Remuneración.</t>
  </si>
  <si>
    <t>-          Desglosar componentes incluidos en un ítem (impuestos, materiales de archivo, derechos, pasajes, servicios de terceros, gastos de oficina, accesorios, luces, etc.). La falta de desglose o información relevante, será evaluada desfavorablemente.</t>
  </si>
  <si>
    <t>-          Aclarar, cuando pueda haber dudas para el evaluador, si un ítem se cuantifica en alguna unidad poco común.</t>
  </si>
  <si>
    <t>-          Especificar y desglosar tipo, marca, modelo y/o accesorios de los Recursos Técnicos o Materiales de mayor valor (cámaras, micrófonos, luces, computadores, etc.).</t>
  </si>
  <si>
    <t>El presupuesto está construido en base a totales brutos, por lo que todos los costos de contratación para todo tipo de contrato deben estar incluidos en este monto, desde el valor unitario.</t>
  </si>
  <si>
    <t>En la columna “D” se debe ingresar la cantidad de personas que se necesitan para cada cargo. Luego en la columna “E” se debe seleccionar el tipo de unidad que se utilizará (jornada, semana o mes). En la columna “H” se debe seleccionar el tipo de contrato de la persona (Artes y Espectáculos, Código del Trabajo u Honorarios según corresponda). La planilla calculará el total bruto y traspasará inmediatamente este costo a la columna “K”, Pedido al CNTV.</t>
  </si>
  <si>
    <t>Todas las personas que trabajen bajo vínculo de subordinación y dependencia deben tener Contrato de Trabajo, y en los casos que corresponda, debe ser bajo la Ley N° 19.889 de Trabajadores de Arte y Espectáculos y considerar dentro del costo bruto a lo menos los siguientes costos de contratación:</t>
  </si>
  <si>
    <t>-          Cotización de seguro de salud.</t>
  </si>
  <si>
    <t>-          Cotización de seguro de desempleo.</t>
  </si>
  <si>
    <t>-          Cotización de seguro de invalidez y sobrevivencia.</t>
  </si>
  <si>
    <t>-          Impuesto único.</t>
  </si>
  <si>
    <t>-          Cotización de seguro de la Ley de Accidentes del Trabajo (monto variable).</t>
  </si>
  <si>
    <t>-          Cotización del fondo de pensiones (monto variable).</t>
  </si>
  <si>
    <t>-          Vacaciones proporcionales para aquellos trabajadores que ejecuten sus labores por más de 30 días (monto variable).</t>
  </si>
  <si>
    <t>El vínculo de subordinación y dependencia existe bastando que sólo una de estas características se cumpla: obligación de asistir al lugar de la faena; y/o cumplir un horario de trabajo; y/o obedecer órdenes e instrucciones del empleador; entre otras.</t>
  </si>
  <si>
    <t>Por lo tanto, esto se aplica como mínimo a todo el equipo de rodaje, y también a todos los miembros del equipo de pre-producción, animación y post-producción que trabajen bajo subordinación y dependencia.</t>
  </si>
  <si>
    <t>-          Cotización de seguro de la Ley de Accidentes del Trabajo (monto variable);</t>
  </si>
  <si>
    <t>-          Cotización del fondo de pensiones (monto variable);</t>
  </si>
  <si>
    <t>Si hay trabajadores a honorarios, el empleador no puede posteriormente exigirles subordinación y dependencia.</t>
  </si>
  <si>
    <t>Recursos técnicos materiales y costos de producción:</t>
  </si>
  <si>
    <t>En la columna “D” se debe ingresar la cantidad en que se necesita cada ítem. Luego en la columna “E” se debe seleccionar de la lista desplegable el tipo de unidad (Jornada, semana, mes o proyecto). En la columna “F” se debe ingresar la cantidad de jornadas, semanas, meses por las cuales se requiere el ítem. En el caso de haber elegido la unidad “proyecto”, en la columna “F” se debe poner “1”, entendiendo que estas corresponderán a compras que deben ser justificadas en la columna observaciones y aclaraciones. Finalmente, en “Valor unitario” debe ingresarse el costo bruto de cada ítem, la planilla calculará el total bruto y traspasará inmediatamente este costo a la columna “K” pedido al CNTV.</t>
  </si>
  <si>
    <t>Verificar siempre la columna “O” de control, ésta corrobora que no haya errores en el ingreso de montos: debe haber siempre un cero, sino significa que hay algo mal ingresado que debe corregirse.</t>
  </si>
  <si>
    <t>Es importante que en la columna de observaciones/aclaraciones se explique la lógica de la solicitud de manera que el evaluador comprenda el razonamiento detrás de ésta.</t>
  </si>
  <si>
    <t>Las licencias correspondientes a softwares utilizados para la realización del proyecto deberán estar contabilizadas en el presupuesto. Si el postulante ya las tiene debe declararlas como aporte propio; en caso de no tenerlas, pueden solicitarse como parte del monto pedido al CNTV o detallarse como incluidas en servicios contratados a terceros.</t>
  </si>
  <si>
    <t>IMPORTANTE: Leer detenidamente las instrucciones de la primera pestaña de este formulario.</t>
  </si>
  <si>
    <t>Fondo CNTV 2024 - Presupuesto ACCIÓN REAL</t>
  </si>
  <si>
    <t>Tipo de contrato</t>
  </si>
  <si>
    <t>(NOMBRE DEL PROYECTO y LÍNEA A LA QUE POSTULA)</t>
  </si>
  <si>
    <t>Seleccionar</t>
  </si>
  <si>
    <t>Jornada</t>
  </si>
  <si>
    <t xml:space="preserve">RESUMEN ITEMS </t>
  </si>
  <si>
    <t>CNTV</t>
  </si>
  <si>
    <t>APORTES PROPIOS</t>
  </si>
  <si>
    <t>APORTES DE TERCEROS</t>
  </si>
  <si>
    <t>REMUNERACIONES</t>
  </si>
  <si>
    <t>RECURSOS TÉCNICOS Y MATERIALES</t>
  </si>
  <si>
    <t>COSTOS DE PRODUCCIÓN</t>
  </si>
  <si>
    <t>IMPREVISTOS</t>
  </si>
  <si>
    <t>COSTO TOTAL DEL PROYECTO</t>
  </si>
  <si>
    <t>1. REMUNERACIONES</t>
  </si>
  <si>
    <t>ÍTEM</t>
  </si>
  <si>
    <t>Cant/Pers</t>
  </si>
  <si>
    <t>Unidad (Jornada/</t>
  </si>
  <si>
    <t>Nº de unidades</t>
  </si>
  <si>
    <t>Valor unitario</t>
  </si>
  <si>
    <t>TOTAL BRUTO</t>
  </si>
  <si>
    <t>PEDIDO AL CNTV</t>
  </si>
  <si>
    <t>APORTES TERCEROS</t>
  </si>
  <si>
    <t>INSTITUCIÓN APORTANTE</t>
  </si>
  <si>
    <t>OBSERVACIONES / ACLARACIONES</t>
  </si>
  <si>
    <t>Semana/Mes)</t>
  </si>
  <si>
    <t>1.1 REALIZACIÓN</t>
  </si>
  <si>
    <t>Productor/a ejecutivo/a</t>
  </si>
  <si>
    <t>(Nombre Institución)</t>
  </si>
  <si>
    <t>Director/a</t>
  </si>
  <si>
    <t>Asistente dirección</t>
  </si>
  <si>
    <t>Investigador/a</t>
  </si>
  <si>
    <t>Guionista</t>
  </si>
  <si>
    <t>Productor/a general</t>
  </si>
  <si>
    <t>Asistente producción</t>
  </si>
  <si>
    <t>Director/a de fotografía</t>
  </si>
  <si>
    <t>Camarógrafo/a</t>
  </si>
  <si>
    <t>Asistente cámara</t>
  </si>
  <si>
    <t>Iluminador/a</t>
  </si>
  <si>
    <t>Jefe/a eléctrico/a</t>
  </si>
  <si>
    <t>Asistente eléctrico/a</t>
  </si>
  <si>
    <t xml:space="preserve">Sonidista </t>
  </si>
  <si>
    <t>Asistente sonidista</t>
  </si>
  <si>
    <t>Director/a de arte</t>
  </si>
  <si>
    <t>Escenógrafo/a</t>
  </si>
  <si>
    <t>Tramoya</t>
  </si>
  <si>
    <t>Utilero/a</t>
  </si>
  <si>
    <t>Vestuarista</t>
  </si>
  <si>
    <t>Maquillador/a</t>
  </si>
  <si>
    <t>Peluquero/a</t>
  </si>
  <si>
    <t>Continuista</t>
  </si>
  <si>
    <t>Asesor/a legal (abogado)</t>
  </si>
  <si>
    <t>Contador/a</t>
  </si>
  <si>
    <t>1.2 ACTORES Y OTROS</t>
  </si>
  <si>
    <t>Principal 1</t>
  </si>
  <si>
    <t>Principal 2</t>
  </si>
  <si>
    <t>Principal 3</t>
  </si>
  <si>
    <t>Secundario/a 1</t>
  </si>
  <si>
    <t>Secundario/a 2</t>
  </si>
  <si>
    <t>Secundario/a 3</t>
  </si>
  <si>
    <t>Invitado/a 1</t>
  </si>
  <si>
    <t>Invitado/a 2</t>
  </si>
  <si>
    <t>Invitado/a 3</t>
  </si>
  <si>
    <t>Extras 1</t>
  </si>
  <si>
    <t>Extras 2</t>
  </si>
  <si>
    <t>1.3 POST PRODUCCIÓN</t>
  </si>
  <si>
    <t>Montajista offline</t>
  </si>
  <si>
    <t>Post productor/a video (online)</t>
  </si>
  <si>
    <t>Post productor/a audio</t>
  </si>
  <si>
    <t>Compositor/a música original</t>
  </si>
  <si>
    <t>Diseñador/a gráfico/a</t>
  </si>
  <si>
    <t>TOTAL 1. REMUNERACIONES</t>
  </si>
  <si>
    <t>2. RECURSOS TÉCNICOS Y MATERIALES</t>
  </si>
  <si>
    <t>Cant.</t>
  </si>
  <si>
    <t>Semana/Mes/Proyecto)</t>
  </si>
  <si>
    <t>2.1 REALIZACIÓN</t>
  </si>
  <si>
    <t>Cámara + accesorios</t>
  </si>
  <si>
    <t>Disco, tarjeta o cintas (cámara)</t>
  </si>
  <si>
    <t>Cables y lectores de tarjetas</t>
  </si>
  <si>
    <t>Luces + accesorios</t>
  </si>
  <si>
    <t>Micrófonos + accesorios</t>
  </si>
  <si>
    <t>Mezclador</t>
  </si>
  <si>
    <t>Pilas, baterías</t>
  </si>
  <si>
    <t>Grip (Grúa, Dolly, otros)</t>
  </si>
  <si>
    <t>2.2 PRODUCCIÓN DE ARTE</t>
  </si>
  <si>
    <t>Locación (arriendo)</t>
  </si>
  <si>
    <t>Escenografía (compra/arriendo)</t>
  </si>
  <si>
    <t>Arriendo Vehículo en escena</t>
  </si>
  <si>
    <t>Vestuario (compra/arriendo)</t>
  </si>
  <si>
    <t>Arriendo otros (Animales, utilería, otros)</t>
  </si>
  <si>
    <t>Maquillaje</t>
  </si>
  <si>
    <t>Peluquería</t>
  </si>
  <si>
    <t>Utilería (Comida para escena, accesorios, otros)</t>
  </si>
  <si>
    <t>2.3 POST PRODUCCIÓN</t>
  </si>
  <si>
    <t>Equipos montaje off line</t>
  </si>
  <si>
    <t>Equipos/servicios post video</t>
  </si>
  <si>
    <t>Equipos/servicios post audio</t>
  </si>
  <si>
    <t>Estudio de grabación / mezcla</t>
  </si>
  <si>
    <t>Composición Musical Original</t>
  </si>
  <si>
    <t>Licencias softwares</t>
  </si>
  <si>
    <t>Traducción y subtitulado inglés</t>
  </si>
  <si>
    <t>Másters para CNTV (disco duro)</t>
  </si>
  <si>
    <t>Másters para Canal emisor</t>
  </si>
  <si>
    <t>Transcripción</t>
  </si>
  <si>
    <t>Doblaje Voiceover español</t>
  </si>
  <si>
    <t>TOTAL 2. RECURSOS TÉCNICOS Y MATERIALES</t>
  </si>
  <si>
    <t>3. COSTOS DE PRODUCCIÓN</t>
  </si>
  <si>
    <t>Valor Unitario</t>
  </si>
  <si>
    <t>3.1 TRANSPORTE</t>
  </si>
  <si>
    <t>Arriendo vehículo(s)</t>
  </si>
  <si>
    <t>Bencina y/o petróleo</t>
  </si>
  <si>
    <t>Estacionamientos</t>
  </si>
  <si>
    <t>Peajes</t>
  </si>
  <si>
    <t>Pasaje Aéreo Internacional</t>
  </si>
  <si>
    <t>Pasaje Aéreo Nacional</t>
  </si>
  <si>
    <t>Pasajes bus intraregional / interregional</t>
  </si>
  <si>
    <t>Movilización Interna (BIP o locomoción interurbana)</t>
  </si>
  <si>
    <t>3.2 ALIMENTACIÓN, ALOJAMIENTOS Y OTROS</t>
  </si>
  <si>
    <t>Catering grabaciones</t>
  </si>
  <si>
    <t>Alojamiento</t>
  </si>
  <si>
    <t>3.3 ADMINISTRACIÓN</t>
  </si>
  <si>
    <t>Arriendo de Oficina</t>
  </si>
  <si>
    <t>Impresora</t>
  </si>
  <si>
    <t>Tinta / Toner</t>
  </si>
  <si>
    <t>Materiales de Oficina</t>
  </si>
  <si>
    <t>3.4 PROPÍEDAD INTELECTUAL</t>
  </si>
  <si>
    <t>Derechos de Autor</t>
  </si>
  <si>
    <t>Inscripción INAPI</t>
  </si>
  <si>
    <t>Material de archivo</t>
  </si>
  <si>
    <t>3.5 INVERSIÓN</t>
  </si>
  <si>
    <t>Computador (especificar detalles técnicos)</t>
  </si>
  <si>
    <t>Notebook (especificar detalles técnicos)</t>
  </si>
  <si>
    <t>Pantalla LED Full HD</t>
  </si>
  <si>
    <t xml:space="preserve">Televisor </t>
  </si>
  <si>
    <t>Sistema de audio</t>
  </si>
  <si>
    <t>Dron</t>
  </si>
  <si>
    <t>TOTAL 3. COSTOS DE PRODUCCIÓN</t>
  </si>
  <si>
    <t xml:space="preserve">4. IMPREVISTOS </t>
  </si>
  <si>
    <t>Porcentaje %</t>
  </si>
  <si>
    <t>TOTAL</t>
  </si>
  <si>
    <t>Se debe ingresar el Porcentaje (número) a pedir en la columna H y el monto se calculará automáticamente en la columna I.</t>
  </si>
  <si>
    <t>COSTO TOTAL</t>
  </si>
  <si>
    <t>A. PROPIOS</t>
  </si>
  <si>
    <t>A.TERCEROS</t>
  </si>
  <si>
    <t>MONTO PEDIDO AL CNTV</t>
  </si>
  <si>
    <t>Otros (especificar)</t>
  </si>
  <si>
    <t>Semana</t>
  </si>
  <si>
    <t>Mes</t>
  </si>
  <si>
    <t>Honorarios</t>
  </si>
  <si>
    <t>Artes y espectáculos</t>
  </si>
  <si>
    <t>Código del trabajo</t>
  </si>
  <si>
    <t>TOTAL 4. IMPREVISTOS (VER BASES 3.3.5 PRESUPUESTO)</t>
  </si>
  <si>
    <t>Siempre debe detallarse todo lo necesario al item solicitado, como marca, modelo, accesorios y justificación del mismo.</t>
  </si>
  <si>
    <t>Sólo las personas que no trabajen bajo vínculo de subordinación y dependencia pueden trabajar a honorarios, y deben considerar la retención del %  correspondiente.</t>
  </si>
  <si>
    <t>Los contratos indefinidos o de plazo fijo regidos por el Código del Trabajo deben considerar el correcto pago de las cotizaciones y otros costos de contratación en el cumplimiento de la ley. Por ejemplo:</t>
  </si>
  <si>
    <t>Cada rol dentro de la producción debe estar detallado en cada fila( un rol=una fila). Si una misma persona realiza más de una rol en el proyecto, debe estar en filas distintas, y explicarlo en la columna Observaciones/ Aclaraciones, resguardando que estas labores puedan ser realizadas por una misma persona (evitando asignar tareas que por ejemplo no pueden ser realizadas al mismo tiempo). Estas situaciones deben ser indicadas, para así entregar infromación clara y útil para el evaluador. En columna Observaciones/Aclaraciones se debe indicar todo lo necesario para el correcto análisis de los montos, tiempos y responsabilidades involucrados.</t>
  </si>
  <si>
    <t>Comprar versus Arrendar, el Presupuesto debe reflejar un uso eficiente de los recursos. Por lo tanto, si comprar un determinado ítem es más conveniente que arrendarlo, se debe comprar y explicar esto en la columna de aclaraciones. Aún si se trata de Aportes, se debe valorizar siempre el monto menor, considerando precios 'paquete' según la escala del proyecto, lo que debe estar explicado en la columna observaciones y aclaraciones.  Se exceptúa de esta instrucción compras (inversiones) de inmuebles, autos u otro similar que no corresponde a adquisiciones que se pueden realizar con cargo al Fondo CNTV. (En general aquellas adquisiciones que no son propias o necesarias para la realización de una serie. La pertinencia de las compras será revisada por los evaluadores externos, en la etapa de la evaluación técnica financiera). Lo anterior es concordante con la legislación chilena al respecto, preponderando el buen uso de los recursos públicos.</t>
  </si>
  <si>
    <t>En el caso de tercerización de servicios, el postulante deberá obligatoriamente incluir en la columna observaciones/aclaraciones un detalle suficiente, de manera de que el evaluador pueda analizar el costo asociado. Entre la información que se debe incluir está: nombre del proveedor, tareas a realizar, duración del servicio, cantidad de profesionales que se dedicarán, entre otros. Esto excluye los gastos consignados en el punto 3 del presupuesto"Costos de producción", como servicios de catering, transporte y otros.</t>
  </si>
  <si>
    <t>Está permitido agregar y/o eliminar los ítems que crea necesario para adaptar este formulario a las características específicas de su proyecto. El formulario de presupuesto cuenta al final de cada categoría con filas denominadas "Otros (especificar)", dispuestas para agregar items.  En el caso de requerir agregar más items , deben incertar entre las filas denominadas "Otros (especificar)", cuidando de mantener siempre las fórmulas que ya están programadas en estas.</t>
  </si>
  <si>
    <t>La fórmula de la columna “O” de control corrobora que todo esto se cumpla: debe haber siempre un cero, si no está en 0,  significa que hay algo mal ingresado que debe corregirse.</t>
  </si>
  <si>
    <t>Proyecto</t>
  </si>
  <si>
    <t>Costos por desarrollo (En caso de existir debe ser aporte propio, ver punto 3.3.5.1 numeral 1 de las bases)</t>
  </si>
  <si>
    <t>Costo operativo garantía fiel cumplimiento (6.1.1.2 g de bases).</t>
  </si>
  <si>
    <t>Para asegurar la integridad y el correcto funcionamiento de la planilla, es imprescindible que todas las ediciones se realicen exclusivamente mediante Microsoft Excel y no a través de alternativas como Google Sheets u otra.</t>
  </si>
  <si>
    <t>Se debe utilizar siempre la columna observaciones y aclaraciones para explicar en detalle la propuesta del proyecto.</t>
  </si>
  <si>
    <t>Las fórmulas y las opciones desplegables de este documento, no pueden ser modificadas, el hacerlo se considera una manipulación del mismo y por tanto corresponde a una causal de eliminación. </t>
  </si>
  <si>
    <t>En caso de borrar la fórmula mientras se llena la planilla (al corregir un número o por cualquier circunstancia), deben reestablecerla. Esto se hace arrastrando las fórmulas de la celda superior.</t>
  </si>
  <si>
    <t>Sí en vez de pedir  el total bruto ($4.500.000) al CNTV se quiere aportar con $1.000.000 para financiar este ítem, lo que se debe realizar es en la columna “K” llamada “Pedido al CNTV” poner $3.500.000 (que corresponde a lo que se le solicita al CNTV como financiamiento) y la planilla pasará inmediatamente la diferencia entre el total bruto (columna “I”) y lo pedido al CNTV (columna “K”) a aportes propios (Columna “L”).</t>
  </si>
  <si>
    <t>Quedando así:</t>
  </si>
  <si>
    <t>Columna observaciones / aclaraciones.</t>
  </si>
  <si>
    <t>En la columna “P” es obligatorio que se incluya todas las aclaraciones que considere necesarias o útiles para el evaluador. Por ejemplo:</t>
  </si>
  <si>
    <t>Remuneraciones:</t>
  </si>
  <si>
    <r>
      <t xml:space="preserve">De acuerdo al punto 3.3.2  de las bases: </t>
    </r>
    <r>
      <rPr>
        <b/>
        <sz val="12"/>
        <color theme="1"/>
        <rFont val="Calibri"/>
        <family val="2"/>
      </rPr>
      <t>"Las instrucciones contenidas en los formularios y en los sitios de postulación y/o institucional se consideran parte integrante de las presentes Bases. Su incumplimiento, así como el uso de documentos distintos, de otros años o la modificación y/o manipulación de éstos, será causal de eliminación del proyecto y será declarado no viable"</t>
    </r>
    <r>
      <rPr>
        <sz val="12"/>
        <color theme="1"/>
        <rFont val="Calibri"/>
        <family val="2"/>
      </rPr>
      <t xml:space="preserve">. Y al 3.3.5 de las bases   </t>
    </r>
    <r>
      <rPr>
        <b/>
        <sz val="12"/>
        <color theme="1"/>
        <rFont val="Calibri"/>
        <family val="2"/>
      </rPr>
      <t>"En caso de presentar errores o cualquier manipulación de este instrumento, constituirá causal de eliminación, siendo el proyecto declarado no viable. Se incluye dentro del concepto manipulación el cambio de las fórmulas pre ingresadas en este".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</si>
</sst>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
    <numFmt numFmtId="165" formatCode="0.0%"/>
    <numFmt numFmtId="166" formatCode="&quot;$&quot;\ #,##0"/>
    <numFmt numFmtId="167" formatCode="_(&quot;Ch$&quot;* #,##0.00_);_(&quot;Ch$&quot;* \(#,##0.00\);_(&quot;Ch$&quot;* &quot;-&quot;??_);_(@_)"/>
    <numFmt numFmtId="168" formatCode="_-* #,##0.00_-;\-* #,##0.00_-;_-* &quot;-&quot;??_-;_-@"/>
  </numFmts>
  <fonts count="25" x14ac:knownFonts="1">
    <font>
      <sz val="10"/>
      <color rgb="FF000000"/>
      <name val="Arial"/>
      <scheme val="minor"/>
    </font>
    <font>
      <b/>
      <sz val="12"/>
      <color theme="0"/>
      <name val="Calibri"/>
      <family val="2"/>
    </font>
    <font>
      <sz val="10"/>
      <color rgb="FF000000"/>
      <name val="Arial"/>
      <family val="2"/>
    </font>
    <font>
      <sz val="12"/>
      <color theme="1"/>
      <name val="Calibri"/>
      <family val="2"/>
    </font>
    <font>
      <b/>
      <sz val="12"/>
      <color theme="1"/>
      <name val="Calibri"/>
      <family val="2"/>
    </font>
    <font>
      <sz val="10"/>
      <color theme="1"/>
      <name val="Arial"/>
      <family val="2"/>
    </font>
    <font>
      <b/>
      <sz val="14"/>
      <color rgb="FF00CCFF"/>
      <name val="Calibri"/>
      <family val="2"/>
    </font>
    <font>
      <b/>
      <sz val="16"/>
      <color theme="0"/>
      <name val="Calibri"/>
      <family val="2"/>
    </font>
    <font>
      <sz val="10"/>
      <name val="Arial"/>
      <family val="2"/>
    </font>
    <font>
      <b/>
      <sz val="16"/>
      <color theme="1"/>
      <name val="Calibri"/>
      <family val="2"/>
    </font>
    <font>
      <b/>
      <sz val="14"/>
      <color theme="1"/>
      <name val="Calibri"/>
      <family val="2"/>
    </font>
    <font>
      <sz val="12"/>
      <color rgb="FF00CCFF"/>
      <name val="Calibri"/>
      <family val="2"/>
    </font>
    <font>
      <sz val="10"/>
      <color theme="1"/>
      <name val="Calibri"/>
      <family val="2"/>
    </font>
    <font>
      <sz val="10"/>
      <color rgb="FF00CCFF"/>
      <name val="Calibri"/>
      <family val="2"/>
    </font>
    <font>
      <b/>
      <sz val="10"/>
      <color theme="0"/>
      <name val="Calibri"/>
      <family val="2"/>
    </font>
    <font>
      <sz val="8"/>
      <color theme="1"/>
      <name val="Calibri"/>
      <family val="2"/>
    </font>
    <font>
      <b/>
      <sz val="10"/>
      <color theme="1"/>
      <name val="Calibri"/>
      <family val="2"/>
    </font>
    <font>
      <sz val="10"/>
      <color theme="0"/>
      <name val="Arial"/>
      <family val="2"/>
    </font>
    <font>
      <sz val="10"/>
      <color theme="1"/>
      <name val="Calibri"/>
      <family val="2"/>
    </font>
    <font>
      <sz val="12"/>
      <color theme="0"/>
      <name val="Calibri"/>
      <family val="2"/>
    </font>
    <font>
      <b/>
      <sz val="14"/>
      <color theme="0"/>
      <name val="Calibri"/>
      <family val="2"/>
    </font>
    <font>
      <sz val="10"/>
      <color theme="0"/>
      <name val="Calibri"/>
      <family val="2"/>
    </font>
    <font>
      <sz val="10"/>
      <color theme="0"/>
      <name val="Arial"/>
      <family val="2"/>
      <scheme val="minor"/>
    </font>
    <font>
      <sz val="9"/>
      <color theme="1"/>
      <name val="Calibri"/>
      <family val="2"/>
    </font>
    <font>
      <b/>
      <sz val="10"/>
      <name val="Arial"/>
      <family val="2"/>
    </font>
  </fonts>
  <fills count="12">
    <fill>
      <patternFill patternType="none"/>
    </fill>
    <fill>
      <patternFill patternType="gray125"/>
    </fill>
    <fill>
      <patternFill patternType="solid">
        <fgColor rgb="FF31859B"/>
        <bgColor rgb="FF31859B"/>
      </patternFill>
    </fill>
    <fill>
      <patternFill patternType="solid">
        <fgColor rgb="FFB6DDE8"/>
        <bgColor rgb="FFB6DDE8"/>
      </patternFill>
    </fill>
    <fill>
      <patternFill patternType="solid">
        <fgColor rgb="FFA5A5A5"/>
        <bgColor rgb="FFA5A5A5"/>
      </patternFill>
    </fill>
    <fill>
      <patternFill patternType="solid">
        <fgColor rgb="FFDAEEF3"/>
        <bgColor rgb="FFDAEEF3"/>
      </patternFill>
    </fill>
    <fill>
      <patternFill patternType="solid">
        <fgColor theme="8" tint="-0.249977111117893"/>
        <bgColor indexed="64"/>
      </patternFill>
    </fill>
    <fill>
      <patternFill patternType="solid">
        <fgColor theme="8" tint="0.39997558519241921"/>
        <bgColor indexed="64"/>
      </patternFill>
    </fill>
    <fill>
      <patternFill patternType="solid">
        <fgColor theme="0"/>
        <bgColor rgb="FFDAEEF3"/>
      </patternFill>
    </fill>
    <fill>
      <patternFill patternType="solid">
        <fgColor theme="8" tint="-0.249977111117893"/>
        <bgColor rgb="FF92CDDC"/>
      </patternFill>
    </fill>
    <fill>
      <patternFill patternType="solid">
        <fgColor theme="8" tint="-0.249977111117893"/>
        <bgColor rgb="FFB6DDE8"/>
      </patternFill>
    </fill>
    <fill>
      <patternFill patternType="solid">
        <fgColor theme="0"/>
        <bgColor indexed="64"/>
      </patternFill>
    </fill>
  </fills>
  <borders count="117">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thin">
        <color rgb="FF000000"/>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rgb="FF000000"/>
      </left>
      <right style="medium">
        <color indexed="64"/>
      </right>
      <top style="medium">
        <color indexed="64"/>
      </top>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style="medium">
        <color indexed="64"/>
      </right>
      <top/>
      <bottom/>
      <diagonal/>
    </border>
    <border>
      <left style="thin">
        <color rgb="FF000000"/>
      </left>
      <right style="medium">
        <color indexed="64"/>
      </right>
      <top/>
      <bottom style="thin">
        <color rgb="FF000000"/>
      </bottom>
      <diagonal/>
    </border>
    <border>
      <left style="medium">
        <color indexed="64"/>
      </left>
      <right/>
      <top style="medium">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rgb="FF000000"/>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rgb="FF000000"/>
      </left>
      <right style="medium">
        <color indexed="64"/>
      </right>
      <top style="medium">
        <color indexed="64"/>
      </top>
      <bottom style="thin">
        <color rgb="FF000000"/>
      </bottom>
      <diagonal/>
    </border>
    <border>
      <left style="medium">
        <color rgb="FF000000"/>
      </left>
      <right style="medium">
        <color indexed="64"/>
      </right>
      <top style="thin">
        <color rgb="FF000000"/>
      </top>
      <bottom style="thin">
        <color rgb="FF000000"/>
      </bottom>
      <diagonal/>
    </border>
    <border>
      <left style="medium">
        <color rgb="FF000000"/>
      </left>
      <right style="medium">
        <color indexed="64"/>
      </right>
      <top/>
      <bottom style="medium">
        <color indexed="64"/>
      </bottom>
      <diagonal/>
    </border>
  </borders>
  <cellStyleXfs count="1">
    <xf numFmtId="0" fontId="0" fillId="0" borderId="0"/>
  </cellStyleXfs>
  <cellXfs count="298">
    <xf numFmtId="0" fontId="0" fillId="0" borderId="0" xfId="0" applyFont="1" applyAlignment="1"/>
    <xf numFmtId="0" fontId="1" fillId="2" borderId="1" xfId="0" applyFont="1" applyFill="1" applyBorder="1" applyAlignment="1">
      <alignment horizontal="center" wrapText="1"/>
    </xf>
    <xf numFmtId="0" fontId="2" fillId="0" borderId="0" xfId="0" applyFont="1"/>
    <xf numFmtId="0" fontId="3" fillId="0" borderId="0" xfId="0" applyFont="1" applyAlignment="1">
      <alignment wrapText="1"/>
    </xf>
    <xf numFmtId="0" fontId="3" fillId="0" borderId="4" xfId="0" applyFont="1" applyBorder="1" applyAlignment="1">
      <alignment wrapText="1"/>
    </xf>
    <xf numFmtId="0" fontId="5" fillId="0" borderId="4" xfId="0" applyFont="1" applyBorder="1" applyAlignment="1">
      <alignment wrapText="1"/>
    </xf>
    <xf numFmtId="0" fontId="4" fillId="3" borderId="6" xfId="0" applyFont="1" applyFill="1" applyBorder="1" applyAlignment="1">
      <alignment horizontal="center" wrapText="1"/>
    </xf>
    <xf numFmtId="0" fontId="5" fillId="0" borderId="0" xfId="0" applyFont="1" applyAlignment="1">
      <alignment wrapText="1"/>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1" fontId="12"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49" fontId="12" fillId="0" borderId="0" xfId="0" applyNumberFormat="1" applyFont="1" applyAlignment="1" applyProtection="1">
      <alignment horizontal="center" vertical="center"/>
      <protection locked="0"/>
    </xf>
    <xf numFmtId="0" fontId="12" fillId="0" borderId="0" xfId="0" applyFont="1" applyAlignment="1" applyProtection="1">
      <alignment horizontal="center" vertical="center"/>
      <protection locked="0"/>
    </xf>
    <xf numFmtId="164" fontId="12" fillId="0" borderId="21" xfId="0" applyNumberFormat="1" applyFont="1" applyBorder="1" applyAlignment="1" applyProtection="1">
      <alignment horizontal="center" vertical="center"/>
      <protection locked="0"/>
    </xf>
    <xf numFmtId="49" fontId="12" fillId="3" borderId="2" xfId="0" applyNumberFormat="1" applyFont="1" applyFill="1" applyBorder="1" applyAlignment="1" applyProtection="1">
      <alignment horizontal="center" vertical="center"/>
      <protection locked="0"/>
    </xf>
    <xf numFmtId="0" fontId="12" fillId="3" borderId="32" xfId="0"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left" vertical="center"/>
      <protection locked="0"/>
    </xf>
    <xf numFmtId="49" fontId="12" fillId="3" borderId="35" xfId="0" applyNumberFormat="1" applyFont="1" applyFill="1" applyBorder="1" applyAlignment="1" applyProtection="1">
      <alignment horizontal="left" vertical="center"/>
      <protection locked="0"/>
    </xf>
    <xf numFmtId="49" fontId="16" fillId="0" borderId="38" xfId="0" applyNumberFormat="1" applyFont="1" applyBorder="1" applyAlignment="1" applyProtection="1">
      <alignment horizontal="center" vertical="center" wrapText="1"/>
      <protection locked="0"/>
    </xf>
    <xf numFmtId="165" fontId="12" fillId="0" borderId="21" xfId="0" applyNumberFormat="1" applyFont="1" applyBorder="1" applyAlignment="1" applyProtection="1">
      <alignment horizontal="center" vertical="center"/>
      <protection locked="0"/>
    </xf>
    <xf numFmtId="49" fontId="12" fillId="0" borderId="37" xfId="0" applyNumberFormat="1" applyFont="1" applyBorder="1" applyAlignment="1" applyProtection="1">
      <alignment horizontal="center" vertical="center"/>
      <protection locked="0"/>
    </xf>
    <xf numFmtId="49" fontId="12" fillId="3" borderId="44" xfId="0" applyNumberFormat="1" applyFont="1" applyFill="1" applyBorder="1" applyAlignment="1" applyProtection="1">
      <alignment horizontal="left" vertical="center"/>
      <protection locked="0"/>
    </xf>
    <xf numFmtId="164" fontId="12" fillId="0" borderId="36" xfId="0" applyNumberFormat="1" applyFont="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164" fontId="12" fillId="0" borderId="48" xfId="0" applyNumberFormat="1" applyFont="1" applyBorder="1" applyAlignment="1" applyProtection="1">
      <alignment horizontal="center" vertical="center"/>
      <protection locked="0"/>
    </xf>
    <xf numFmtId="49" fontId="12" fillId="3" borderId="2" xfId="0" applyNumberFormat="1" applyFont="1" applyFill="1" applyBorder="1" applyAlignment="1" applyProtection="1">
      <alignment horizontal="left" vertical="center"/>
      <protection locked="0"/>
    </xf>
    <xf numFmtId="49" fontId="12" fillId="3" borderId="3" xfId="0" applyNumberFormat="1" applyFont="1" applyFill="1" applyBorder="1" applyAlignment="1" applyProtection="1">
      <alignment horizontal="left" vertical="center"/>
      <protection locked="0"/>
    </xf>
    <xf numFmtId="0" fontId="12" fillId="0" borderId="57"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164" fontId="12" fillId="0" borderId="58" xfId="0" applyNumberFormat="1"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12" fillId="0" borderId="51"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0" fontId="12" fillId="0" borderId="66" xfId="0" applyFont="1" applyBorder="1" applyAlignment="1" applyProtection="1">
      <alignment horizontal="center" vertical="center"/>
      <protection locked="0"/>
    </xf>
    <xf numFmtId="0" fontId="8" fillId="0" borderId="69" xfId="0" applyFont="1" applyBorder="1" applyProtection="1">
      <protection locked="0"/>
    </xf>
    <xf numFmtId="0" fontId="12" fillId="0" borderId="72" xfId="0" applyFont="1" applyBorder="1" applyAlignment="1" applyProtection="1">
      <alignment horizontal="center" vertical="center"/>
      <protection locked="0"/>
    </xf>
    <xf numFmtId="164" fontId="12" fillId="0" borderId="72" xfId="0" applyNumberFormat="1" applyFont="1" applyBorder="1" applyAlignment="1" applyProtection="1">
      <alignment horizontal="center" vertical="center"/>
      <protection locked="0"/>
    </xf>
    <xf numFmtId="0" fontId="12" fillId="0" borderId="73" xfId="0" applyFont="1" applyBorder="1" applyAlignment="1" applyProtection="1">
      <alignment horizontal="center" vertical="center"/>
      <protection locked="0"/>
    </xf>
    <xf numFmtId="0" fontId="12" fillId="0" borderId="76" xfId="0" applyFont="1" applyBorder="1" applyAlignment="1" applyProtection="1">
      <alignment horizontal="center" vertical="center"/>
      <protection locked="0"/>
    </xf>
    <xf numFmtId="0" fontId="12" fillId="0" borderId="81" xfId="0" applyFont="1" applyBorder="1" applyAlignment="1" applyProtection="1">
      <alignment horizontal="center" vertical="center"/>
      <protection locked="0"/>
    </xf>
    <xf numFmtId="49" fontId="12" fillId="0" borderId="51" xfId="0" applyNumberFormat="1" applyFont="1" applyBorder="1" applyAlignment="1" applyProtection="1">
      <alignment horizontal="center" vertical="center"/>
      <protection locked="0"/>
    </xf>
    <xf numFmtId="49" fontId="12" fillId="3" borderId="6" xfId="0" applyNumberFormat="1" applyFont="1" applyFill="1" applyBorder="1" applyAlignment="1" applyProtection="1">
      <alignment horizontal="center" vertical="center"/>
      <protection locked="0"/>
    </xf>
    <xf numFmtId="0" fontId="12" fillId="0" borderId="51" xfId="0" applyFont="1" applyBorder="1" applyAlignment="1" applyProtection="1">
      <alignment horizontal="left" vertical="center"/>
      <protection locked="0"/>
    </xf>
    <xf numFmtId="1" fontId="12" fillId="0" borderId="6" xfId="0" applyNumberFormat="1" applyFont="1" applyBorder="1" applyAlignment="1" applyProtection="1">
      <alignment horizontal="center" vertical="center"/>
      <protection locked="0"/>
    </xf>
    <xf numFmtId="3" fontId="12" fillId="0" borderId="0" xfId="0" applyNumberFormat="1" applyFont="1" applyAlignment="1" applyProtection="1">
      <alignment horizontal="center" vertical="center"/>
      <protection locked="0"/>
    </xf>
    <xf numFmtId="168" fontId="12" fillId="0" borderId="0" xfId="0" applyNumberFormat="1" applyFont="1" applyAlignment="1" applyProtection="1">
      <alignment horizontal="center" vertical="center"/>
      <protection locked="0"/>
    </xf>
    <xf numFmtId="164" fontId="12" fillId="0" borderId="0" xfId="0" applyNumberFormat="1" applyFont="1" applyAlignment="1" applyProtection="1">
      <alignment horizontal="center" vertical="center"/>
      <protection locked="0"/>
    </xf>
    <xf numFmtId="10" fontId="12" fillId="0" borderId="0" xfId="0" applyNumberFormat="1" applyFont="1" applyAlignment="1" applyProtection="1">
      <alignment horizontal="center" vertical="center"/>
      <protection locked="0"/>
    </xf>
    <xf numFmtId="0" fontId="11" fillId="0" borderId="51" xfId="0" applyFont="1" applyBorder="1" applyAlignment="1" applyProtection="1">
      <alignment horizontal="left" vertical="center"/>
      <protection locked="0"/>
    </xf>
    <xf numFmtId="168" fontId="3" fillId="2" borderId="28" xfId="0" applyNumberFormat="1" applyFont="1" applyFill="1" applyBorder="1" applyAlignment="1" applyProtection="1">
      <alignment horizontal="center" vertical="center"/>
      <protection locked="0"/>
    </xf>
    <xf numFmtId="1" fontId="3" fillId="0" borderId="0" xfId="0" applyNumberFormat="1" applyFont="1" applyAlignment="1" applyProtection="1">
      <alignment horizontal="center" vertical="center"/>
      <protection locked="0"/>
    </xf>
    <xf numFmtId="0" fontId="17" fillId="2" borderId="1" xfId="0" applyFont="1" applyFill="1" applyBorder="1" applyProtection="1">
      <protection locked="0"/>
    </xf>
    <xf numFmtId="168" fontId="3" fillId="2" borderId="1" xfId="0" applyNumberFormat="1" applyFont="1" applyFill="1" applyBorder="1" applyAlignment="1" applyProtection="1">
      <alignment horizontal="center" vertical="center"/>
      <protection locked="0"/>
    </xf>
    <xf numFmtId="164" fontId="3" fillId="5" borderId="1" xfId="0" applyNumberFormat="1" applyFont="1" applyFill="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7" fillId="0" borderId="0" xfId="0" applyFont="1" applyProtection="1">
      <protection locked="0"/>
    </xf>
    <xf numFmtId="0" fontId="21" fillId="0" borderId="51" xfId="0" applyFont="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22" fillId="0" borderId="0" xfId="0" applyFont="1" applyAlignment="1" applyProtection="1">
      <protection locked="0"/>
    </xf>
    <xf numFmtId="168" fontId="12" fillId="7" borderId="6" xfId="0" applyNumberFormat="1" applyFont="1" applyFill="1" applyBorder="1" applyAlignment="1" applyProtection="1">
      <alignment horizontal="center" vertical="center"/>
      <protection locked="0"/>
    </xf>
    <xf numFmtId="0" fontId="12" fillId="7" borderId="5" xfId="0" applyFont="1" applyFill="1" applyBorder="1" applyAlignment="1" applyProtection="1">
      <alignment horizontal="center" vertical="center"/>
      <protection locked="0"/>
    </xf>
    <xf numFmtId="168" fontId="12" fillId="7" borderId="14" xfId="0" applyNumberFormat="1" applyFont="1" applyFill="1" applyBorder="1" applyAlignment="1" applyProtection="1">
      <alignment horizontal="center" vertical="center"/>
      <protection locked="0"/>
    </xf>
    <xf numFmtId="168" fontId="12" fillId="7" borderId="5" xfId="0" applyNumberFormat="1" applyFont="1" applyFill="1" applyBorder="1" applyAlignment="1" applyProtection="1">
      <alignment horizontal="center" vertical="center"/>
      <protection locked="0"/>
    </xf>
    <xf numFmtId="168" fontId="23" fillId="7" borderId="6" xfId="0" applyNumberFormat="1" applyFont="1" applyFill="1" applyBorder="1" applyAlignment="1" applyProtection="1">
      <alignment horizontal="center" vertical="center"/>
      <protection locked="0"/>
    </xf>
    <xf numFmtId="49" fontId="12" fillId="8" borderId="44" xfId="0" applyNumberFormat="1" applyFont="1" applyFill="1" applyBorder="1" applyAlignment="1" applyProtection="1">
      <alignment horizontal="center" vertical="center"/>
      <protection locked="0"/>
    </xf>
    <xf numFmtId="0" fontId="11" fillId="0" borderId="87" xfId="0" applyFont="1" applyBorder="1" applyAlignment="1" applyProtection="1">
      <alignment horizontal="left" vertical="center"/>
      <protection locked="0"/>
    </xf>
    <xf numFmtId="0" fontId="13" fillId="6" borderId="86" xfId="0" applyFont="1" applyFill="1" applyBorder="1" applyAlignment="1" applyProtection="1">
      <alignment horizontal="left" vertical="center"/>
      <protection locked="0"/>
    </xf>
    <xf numFmtId="0" fontId="6" fillId="6" borderId="85" xfId="0" applyFont="1" applyFill="1" applyBorder="1" applyAlignment="1" applyProtection="1">
      <alignment horizontal="left" vertical="center"/>
      <protection locked="0"/>
    </xf>
    <xf numFmtId="3" fontId="12" fillId="0" borderId="46" xfId="0" applyNumberFormat="1" applyFont="1" applyBorder="1" applyAlignment="1" applyProtection="1">
      <alignment horizontal="center" vertical="center"/>
      <protection locked="0"/>
    </xf>
    <xf numFmtId="3" fontId="12" fillId="0" borderId="20" xfId="0" applyNumberFormat="1" applyFont="1" applyBorder="1" applyAlignment="1" applyProtection="1">
      <alignment horizontal="center" vertical="center"/>
      <protection locked="0"/>
    </xf>
    <xf numFmtId="49" fontId="12" fillId="3" borderId="35" xfId="0" applyNumberFormat="1" applyFont="1" applyFill="1" applyBorder="1" applyAlignment="1" applyProtection="1">
      <alignment horizontal="center" vertical="center"/>
      <protection locked="0"/>
    </xf>
    <xf numFmtId="0" fontId="12" fillId="3" borderId="51" xfId="0" applyFont="1" applyFill="1" applyBorder="1" applyAlignment="1" applyProtection="1">
      <alignment horizontal="center" vertical="center"/>
      <protection locked="0"/>
    </xf>
    <xf numFmtId="3" fontId="12" fillId="0" borderId="59" xfId="0" applyNumberFormat="1" applyFont="1" applyBorder="1" applyAlignment="1" applyProtection="1">
      <alignment horizontal="center" vertical="center"/>
      <protection locked="0"/>
    </xf>
    <xf numFmtId="3" fontId="12" fillId="0" borderId="60" xfId="0" applyNumberFormat="1" applyFont="1" applyBorder="1" applyAlignment="1" applyProtection="1">
      <alignment horizontal="center" vertical="center"/>
      <protection locked="0"/>
    </xf>
    <xf numFmtId="164" fontId="12" fillId="0" borderId="57" xfId="0" applyNumberFormat="1" applyFont="1" applyBorder="1" applyAlignment="1" applyProtection="1">
      <alignment horizontal="center" vertical="center"/>
      <protection locked="0"/>
    </xf>
    <xf numFmtId="165" fontId="12" fillId="0" borderId="57" xfId="0" applyNumberFormat="1" applyFont="1" applyBorder="1" applyAlignment="1" applyProtection="1">
      <alignment horizontal="center" vertical="center"/>
      <protection locked="0"/>
    </xf>
    <xf numFmtId="166" fontId="12" fillId="0" borderId="62" xfId="0" applyNumberFormat="1" applyFont="1" applyBorder="1" applyAlignment="1" applyProtection="1">
      <alignment horizontal="center" vertical="center"/>
      <protection locked="0"/>
    </xf>
    <xf numFmtId="3" fontId="12" fillId="0" borderId="70" xfId="0" applyNumberFormat="1" applyFont="1" applyBorder="1" applyAlignment="1" applyProtection="1">
      <alignment horizontal="center" vertical="center"/>
      <protection locked="0"/>
    </xf>
    <xf numFmtId="3" fontId="12" fillId="0" borderId="71" xfId="0" applyNumberFormat="1" applyFont="1" applyBorder="1" applyAlignment="1" applyProtection="1">
      <alignment horizontal="center" vertical="center"/>
      <protection locked="0"/>
    </xf>
    <xf numFmtId="165" fontId="12" fillId="0" borderId="72" xfId="0" applyNumberFormat="1" applyFont="1" applyBorder="1" applyAlignment="1" applyProtection="1">
      <alignment horizontal="center" vertical="center"/>
      <protection locked="0"/>
    </xf>
    <xf numFmtId="0" fontId="5" fillId="0" borderId="53" xfId="0" applyFont="1" applyBorder="1" applyProtection="1">
      <protection locked="0"/>
    </xf>
    <xf numFmtId="0" fontId="0" fillId="0" borderId="91" xfId="0" applyFont="1" applyBorder="1" applyAlignment="1" applyProtection="1">
      <alignment horizontal="center"/>
      <protection locked="0"/>
    </xf>
    <xf numFmtId="0" fontId="0" fillId="0" borderId="93" xfId="0" applyFont="1" applyBorder="1" applyAlignment="1" applyProtection="1">
      <alignment horizontal="center"/>
      <protection locked="0"/>
    </xf>
    <xf numFmtId="0" fontId="15" fillId="0" borderId="87" xfId="0" applyFont="1" applyBorder="1" applyAlignment="1" applyProtection="1">
      <alignment horizontal="center" vertical="center" wrapText="1"/>
      <protection locked="0"/>
    </xf>
    <xf numFmtId="0" fontId="12" fillId="0" borderId="94" xfId="0" applyFont="1" applyBorder="1" applyAlignment="1" applyProtection="1">
      <alignment horizontal="center" vertical="center"/>
      <protection locked="0"/>
    </xf>
    <xf numFmtId="0" fontId="4" fillId="3" borderId="94" xfId="0" applyFont="1" applyFill="1" applyBorder="1" applyAlignment="1">
      <alignment horizontal="center" vertical="center" wrapText="1"/>
    </xf>
    <xf numFmtId="0" fontId="2" fillId="0" borderId="0" xfId="0" applyFont="1" applyAlignment="1">
      <alignment vertical="top"/>
    </xf>
    <xf numFmtId="0" fontId="0" fillId="0" borderId="0" xfId="0" applyFont="1" applyAlignment="1">
      <alignment vertical="top"/>
    </xf>
    <xf numFmtId="0" fontId="3" fillId="0" borderId="4" xfId="0" applyFont="1" applyBorder="1" applyAlignment="1">
      <alignment vertical="top" wrapText="1"/>
    </xf>
    <xf numFmtId="0" fontId="4" fillId="3" borderId="34" xfId="0" applyFont="1" applyFill="1" applyBorder="1" applyAlignment="1">
      <alignment horizontal="center" vertical="center" wrapText="1"/>
    </xf>
    <xf numFmtId="0" fontId="3" fillId="0" borderId="87" xfId="0" applyFont="1" applyBorder="1" applyAlignment="1">
      <alignment vertical="top" wrapText="1"/>
    </xf>
    <xf numFmtId="0" fontId="5" fillId="0" borderId="4" xfId="0" applyFont="1" applyBorder="1" applyAlignment="1">
      <alignment vertical="top" wrapText="1"/>
    </xf>
    <xf numFmtId="0" fontId="3" fillId="0" borderId="5" xfId="0" applyFont="1" applyBorder="1" applyAlignment="1">
      <alignment vertical="top" wrapText="1"/>
    </xf>
    <xf numFmtId="0" fontId="3" fillId="0" borderId="4" xfId="0" applyFont="1" applyBorder="1" applyAlignment="1">
      <alignment horizontal="left" vertical="top" wrapText="1"/>
    </xf>
    <xf numFmtId="0" fontId="3" fillId="0" borderId="85" xfId="0" applyFont="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35" xfId="0" applyFont="1" applyFill="1" applyBorder="1" applyAlignment="1">
      <alignment vertical="top" wrapText="1"/>
    </xf>
    <xf numFmtId="0" fontId="4" fillId="0" borderId="87" xfId="0" applyFont="1" applyFill="1" applyBorder="1" applyAlignment="1">
      <alignment vertical="top" wrapText="1"/>
    </xf>
    <xf numFmtId="0" fontId="3" fillId="0" borderId="87" xfId="0" applyFont="1" applyFill="1" applyBorder="1" applyAlignment="1">
      <alignment vertical="top" wrapText="1"/>
    </xf>
    <xf numFmtId="0" fontId="3" fillId="0" borderId="86" xfId="0" applyFont="1" applyFill="1" applyBorder="1" applyAlignment="1">
      <alignment vertical="top" wrapText="1"/>
    </xf>
    <xf numFmtId="49" fontId="16" fillId="0" borderId="77" xfId="0" applyNumberFormat="1" applyFont="1" applyBorder="1" applyAlignment="1" applyProtection="1">
      <alignment horizontal="center" vertical="center" wrapText="1"/>
      <protection locked="0"/>
    </xf>
    <xf numFmtId="0" fontId="12" fillId="0" borderId="49"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47"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91" xfId="0" applyFont="1" applyBorder="1" applyAlignment="1" applyProtection="1">
      <alignment horizontal="center" vertical="center"/>
      <protection locked="0"/>
    </xf>
    <xf numFmtId="0" fontId="12" fillId="0" borderId="97" xfId="0" applyFont="1" applyBorder="1" applyAlignment="1" applyProtection="1">
      <alignment horizontal="center" vertical="center"/>
      <protection locked="0"/>
    </xf>
    <xf numFmtId="0" fontId="12" fillId="0" borderId="92" xfId="0" applyFont="1" applyBorder="1" applyAlignment="1" applyProtection="1">
      <alignment horizontal="center" vertical="center"/>
      <protection locked="0"/>
    </xf>
    <xf numFmtId="0" fontId="12" fillId="0" borderId="93" xfId="0" applyFont="1" applyBorder="1" applyAlignment="1" applyProtection="1">
      <alignment horizontal="center" vertical="center"/>
      <protection locked="0"/>
    </xf>
    <xf numFmtId="0" fontId="15" fillId="0" borderId="53" xfId="0" applyFont="1" applyBorder="1" applyAlignment="1" applyProtection="1">
      <alignment horizontal="center" vertical="center" wrapText="1"/>
      <protection locked="0"/>
    </xf>
    <xf numFmtId="0" fontId="12" fillId="0" borderId="59" xfId="0" applyFont="1" applyBorder="1" applyAlignment="1" applyProtection="1">
      <alignment horizontal="center" vertical="center"/>
      <protection locked="0"/>
    </xf>
    <xf numFmtId="0" fontId="12" fillId="0" borderId="60" xfId="0" applyFont="1" applyBorder="1" applyAlignment="1" applyProtection="1">
      <alignment horizontal="center" vertical="center"/>
      <protection locked="0"/>
    </xf>
    <xf numFmtId="0" fontId="12" fillId="0" borderId="98"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0" fontId="12" fillId="0" borderId="102" xfId="0" applyFont="1" applyBorder="1" applyAlignment="1" applyProtection="1">
      <alignment horizontal="center" vertical="center"/>
      <protection locked="0"/>
    </xf>
    <xf numFmtId="0" fontId="12" fillId="11" borderId="104" xfId="0" applyFont="1" applyFill="1" applyBorder="1" applyAlignment="1" applyProtection="1">
      <alignment horizontal="left" vertical="center" wrapText="1"/>
      <protection locked="0"/>
    </xf>
    <xf numFmtId="0" fontId="12" fillId="0" borderId="108" xfId="0" applyFont="1" applyBorder="1" applyAlignment="1" applyProtection="1">
      <alignment horizontal="center" vertical="center"/>
      <protection locked="0"/>
    </xf>
    <xf numFmtId="0" fontId="12" fillId="0" borderId="109" xfId="0" applyFont="1" applyBorder="1" applyAlignment="1" applyProtection="1">
      <alignment horizontal="center" vertical="center"/>
      <protection locked="0"/>
    </xf>
    <xf numFmtId="0" fontId="12" fillId="0" borderId="110" xfId="0" applyFont="1" applyBorder="1" applyAlignment="1" applyProtection="1">
      <alignment horizontal="center" vertical="center"/>
      <protection locked="0"/>
    </xf>
    <xf numFmtId="0" fontId="12" fillId="0" borderId="113" xfId="0" applyFont="1" applyBorder="1" applyAlignment="1" applyProtection="1">
      <alignment horizontal="center" vertical="center"/>
      <protection locked="0"/>
    </xf>
    <xf numFmtId="1" fontId="12" fillId="0" borderId="51" xfId="0" applyNumberFormat="1" applyFont="1" applyBorder="1" applyAlignment="1" applyProtection="1">
      <alignment horizontal="center" vertical="center"/>
      <protection locked="0"/>
    </xf>
    <xf numFmtId="49" fontId="12" fillId="0" borderId="78" xfId="0" applyNumberFormat="1" applyFont="1" applyBorder="1" applyAlignment="1" applyProtection="1">
      <alignment horizontal="center" vertical="center" wrapText="1"/>
      <protection locked="0"/>
    </xf>
    <xf numFmtId="49" fontId="12" fillId="0" borderId="79" xfId="0" applyNumberFormat="1" applyFont="1" applyBorder="1" applyAlignment="1" applyProtection="1">
      <alignment horizontal="center" vertical="center" wrapText="1"/>
      <protection locked="0"/>
    </xf>
    <xf numFmtId="49" fontId="12" fillId="0" borderId="80" xfId="0" applyNumberFormat="1" applyFont="1" applyBorder="1" applyAlignment="1" applyProtection="1">
      <alignment horizontal="center" vertical="center" wrapText="1"/>
      <protection locked="0"/>
    </xf>
    <xf numFmtId="49" fontId="16" fillId="0" borderId="85" xfId="0" applyNumberFormat="1" applyFont="1" applyBorder="1" applyAlignment="1" applyProtection="1">
      <alignment horizontal="center" vertical="center" wrapText="1"/>
      <protection locked="0"/>
    </xf>
    <xf numFmtId="49" fontId="12" fillId="0" borderId="84" xfId="0" applyNumberFormat="1" applyFont="1" applyBorder="1" applyAlignment="1" applyProtection="1">
      <alignment horizontal="center" vertical="center" wrapText="1"/>
      <protection locked="0"/>
    </xf>
    <xf numFmtId="49" fontId="12" fillId="0" borderId="86" xfId="0" applyNumberFormat="1" applyFont="1" applyBorder="1" applyAlignment="1" applyProtection="1">
      <alignment horizontal="center" vertical="center" wrapText="1"/>
      <protection locked="0"/>
    </xf>
    <xf numFmtId="49" fontId="16" fillId="0" borderId="45" xfId="0" applyNumberFormat="1" applyFont="1" applyBorder="1" applyAlignment="1" applyProtection="1">
      <alignment horizontal="center" vertical="center" wrapText="1"/>
      <protection locked="0"/>
    </xf>
    <xf numFmtId="49" fontId="16" fillId="0" borderId="35" xfId="0" applyNumberFormat="1" applyFont="1" applyBorder="1" applyAlignment="1" applyProtection="1">
      <alignment horizontal="center" vertical="center" wrapText="1"/>
      <protection locked="0"/>
    </xf>
    <xf numFmtId="49" fontId="12" fillId="0" borderId="114" xfId="0" applyNumberFormat="1" applyFont="1" applyBorder="1" applyAlignment="1" applyProtection="1">
      <alignment horizontal="center" vertical="center" wrapText="1"/>
      <protection locked="0"/>
    </xf>
    <xf numFmtId="49" fontId="12" fillId="0" borderId="115" xfId="0" applyNumberFormat="1" applyFont="1" applyBorder="1" applyAlignment="1" applyProtection="1">
      <alignment horizontal="center" vertical="center" wrapText="1"/>
      <protection locked="0"/>
    </xf>
    <xf numFmtId="49" fontId="12" fillId="0" borderId="116" xfId="0" applyNumberFormat="1" applyFont="1" applyBorder="1" applyAlignment="1" applyProtection="1">
      <alignment horizontal="center" vertical="center" wrapText="1"/>
      <protection locked="0"/>
    </xf>
    <xf numFmtId="49" fontId="16" fillId="0" borderId="83" xfId="0" applyNumberFormat="1" applyFont="1" applyBorder="1" applyAlignment="1" applyProtection="1">
      <alignment horizontal="center" vertical="center" wrapText="1"/>
      <protection locked="0"/>
    </xf>
    <xf numFmtId="49" fontId="16" fillId="0" borderId="84" xfId="0" applyNumberFormat="1" applyFont="1" applyBorder="1" applyAlignment="1" applyProtection="1">
      <alignment horizontal="center" vertical="center" wrapText="1"/>
      <protection locked="0"/>
    </xf>
    <xf numFmtId="49" fontId="16" fillId="0" borderId="80" xfId="0" applyNumberFormat="1" applyFont="1" applyBorder="1" applyAlignment="1" applyProtection="1">
      <alignment horizontal="center" vertical="center" wrapText="1"/>
      <protection locked="0"/>
    </xf>
    <xf numFmtId="49" fontId="12" fillId="0" borderId="45" xfId="0" applyNumberFormat="1" applyFont="1" applyBorder="1" applyAlignment="1" applyProtection="1">
      <alignment horizontal="center" vertical="center" wrapText="1"/>
      <protection locked="0"/>
    </xf>
    <xf numFmtId="49" fontId="12" fillId="0" borderId="38" xfId="0" applyNumberFormat="1" applyFont="1" applyBorder="1" applyAlignment="1" applyProtection="1">
      <alignment horizontal="center" vertical="center" wrapText="1"/>
      <protection locked="0"/>
    </xf>
    <xf numFmtId="49" fontId="12" fillId="0" borderId="39" xfId="0" applyNumberFormat="1" applyFont="1" applyBorder="1" applyAlignment="1" applyProtection="1">
      <alignment horizontal="center" vertical="center" wrapText="1"/>
      <protection locked="0"/>
    </xf>
    <xf numFmtId="49" fontId="12" fillId="0" borderId="40" xfId="0" applyNumberFormat="1" applyFont="1" applyBorder="1" applyAlignment="1" applyProtection="1">
      <alignment horizontal="center" vertical="center" wrapText="1"/>
      <protection locked="0"/>
    </xf>
    <xf numFmtId="49" fontId="16" fillId="0" borderId="39" xfId="0" applyNumberFormat="1" applyFont="1" applyBorder="1" applyAlignment="1" applyProtection="1">
      <alignment horizontal="center" vertical="center" wrapText="1"/>
      <protection locked="0"/>
    </xf>
    <xf numFmtId="167" fontId="12" fillId="0" borderId="39" xfId="0" applyNumberFormat="1"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12" fillId="0" borderId="82"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99" xfId="0" applyFont="1" applyBorder="1" applyAlignment="1" applyProtection="1">
      <alignment horizontal="left" vertical="center" wrapText="1"/>
      <protection locked="0"/>
    </xf>
    <xf numFmtId="0" fontId="12" fillId="0" borderId="100" xfId="0" applyFont="1" applyBorder="1" applyAlignment="1" applyProtection="1">
      <alignment horizontal="left" vertical="center" wrapText="1"/>
      <protection locked="0"/>
    </xf>
    <xf numFmtId="0" fontId="12" fillId="0" borderId="107" xfId="0" applyFont="1" applyBorder="1" applyAlignment="1" applyProtection="1">
      <alignment horizontal="left" vertical="center" wrapText="1"/>
      <protection locked="0"/>
    </xf>
    <xf numFmtId="0" fontId="12" fillId="0" borderId="105" xfId="0" applyFont="1" applyBorder="1" applyAlignment="1" applyProtection="1">
      <alignment horizontal="left" vertical="center" wrapText="1"/>
      <protection locked="0"/>
    </xf>
    <xf numFmtId="0" fontId="12" fillId="0" borderId="106"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12" fillId="0" borderId="104" xfId="0" applyFont="1" applyBorder="1" applyAlignment="1" applyProtection="1">
      <alignment horizontal="left" vertical="center" wrapText="1"/>
      <protection locked="0"/>
    </xf>
    <xf numFmtId="0" fontId="12" fillId="0" borderId="111" xfId="0" applyFont="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12" fillId="0" borderId="112" xfId="0" applyFont="1" applyBorder="1" applyAlignment="1" applyProtection="1">
      <alignment horizontal="left" vertical="center" wrapText="1"/>
      <protection locked="0"/>
    </xf>
    <xf numFmtId="0" fontId="12" fillId="0" borderId="103" xfId="0" applyFont="1" applyBorder="1" applyAlignment="1" applyProtection="1">
      <alignment horizontal="left" vertical="center" wrapText="1"/>
      <protection locked="0"/>
    </xf>
    <xf numFmtId="0" fontId="18" fillId="0" borderId="104" xfId="0" applyFont="1" applyBorder="1" applyAlignment="1" applyProtection="1">
      <alignment horizontal="left" vertical="center" wrapText="1"/>
      <protection locked="0"/>
    </xf>
    <xf numFmtId="0" fontId="18" fillId="0" borderId="100" xfId="0" applyFont="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0" fillId="0" borderId="0" xfId="0" applyFont="1" applyAlignment="1" applyProtection="1">
      <alignment wrapText="1"/>
      <protection locked="0"/>
    </xf>
    <xf numFmtId="0" fontId="0" fillId="0" borderId="92" xfId="0" applyFont="1" applyBorder="1" applyAlignment="1" applyProtection="1">
      <alignment horizontal="center"/>
      <protection locked="0"/>
    </xf>
    <xf numFmtId="164" fontId="12" fillId="0" borderId="91" xfId="0" applyNumberFormat="1" applyFont="1" applyBorder="1" applyAlignment="1" applyProtection="1">
      <alignment horizontal="center" vertical="center"/>
      <protection locked="0"/>
    </xf>
    <xf numFmtId="164" fontId="12" fillId="0" borderId="93" xfId="0" applyNumberFormat="1" applyFont="1" applyBorder="1" applyAlignment="1" applyProtection="1">
      <alignment horizontal="center" vertical="center"/>
      <protection locked="0"/>
    </xf>
    <xf numFmtId="164" fontId="12" fillId="0" borderId="92" xfId="0" applyNumberFormat="1" applyFont="1" applyBorder="1" applyAlignment="1" applyProtection="1">
      <alignment horizontal="center" vertical="center"/>
      <protection locked="0"/>
    </xf>
    <xf numFmtId="0" fontId="0" fillId="0" borderId="0" xfId="0" applyFont="1" applyAlignment="1" applyProtection="1">
      <protection locked="0"/>
    </xf>
    <xf numFmtId="164" fontId="12" fillId="0" borderId="113" xfId="0" applyNumberFormat="1" applyFont="1" applyBorder="1" applyAlignment="1" applyProtection="1">
      <alignment horizontal="center" vertical="center"/>
      <protection locked="0"/>
    </xf>
    <xf numFmtId="0" fontId="8" fillId="0" borderId="68" xfId="0" applyFont="1" applyBorder="1" applyProtection="1">
      <protection locked="0"/>
    </xf>
    <xf numFmtId="164" fontId="12" fillId="0" borderId="97" xfId="0" applyNumberFormat="1" applyFont="1" applyBorder="1" applyAlignment="1" applyProtection="1">
      <alignment horizontal="center" vertical="center"/>
      <protection locked="0"/>
    </xf>
    <xf numFmtId="0" fontId="8" fillId="0" borderId="53" xfId="0" applyFont="1" applyBorder="1" applyProtection="1">
      <protection locked="0"/>
    </xf>
    <xf numFmtId="0" fontId="21" fillId="9" borderId="17" xfId="0" applyFont="1" applyFill="1" applyBorder="1" applyAlignment="1" applyProtection="1">
      <alignment horizontal="center" vertical="center"/>
      <protection locked="0"/>
    </xf>
    <xf numFmtId="0" fontId="21" fillId="9" borderId="17" xfId="0" applyFont="1" applyFill="1" applyBorder="1" applyAlignment="1" applyProtection="1">
      <alignment horizontal="center" vertical="center" wrapText="1"/>
      <protection locked="0"/>
    </xf>
    <xf numFmtId="0" fontId="21" fillId="9" borderId="18" xfId="0" applyFont="1" applyFill="1" applyBorder="1" applyAlignment="1" applyProtection="1">
      <alignment horizontal="center" vertical="center" wrapText="1"/>
      <protection locked="0"/>
    </xf>
    <xf numFmtId="164" fontId="12" fillId="0" borderId="22" xfId="0" applyNumberFormat="1" applyFont="1" applyBorder="1" applyAlignment="1" applyProtection="1">
      <alignment horizontal="center" vertical="center"/>
      <protection locked="0"/>
    </xf>
    <xf numFmtId="164" fontId="21" fillId="10" borderId="25" xfId="0" applyNumberFormat="1" applyFont="1" applyFill="1" applyBorder="1" applyAlignment="1" applyProtection="1">
      <alignment horizontal="center" vertical="center"/>
      <protection locked="0"/>
    </xf>
    <xf numFmtId="164" fontId="21" fillId="10" borderId="26" xfId="0" applyNumberFormat="1" applyFont="1" applyFill="1" applyBorder="1" applyAlignment="1" applyProtection="1">
      <alignment horizontal="center" vertical="center"/>
      <protection locked="0"/>
    </xf>
    <xf numFmtId="164" fontId="21" fillId="10" borderId="27" xfId="0" applyNumberFormat="1" applyFont="1" applyFill="1" applyBorder="1" applyAlignment="1" applyProtection="1">
      <alignment horizontal="center" vertical="center"/>
      <protection locked="0"/>
    </xf>
    <xf numFmtId="164" fontId="12" fillId="4" borderId="28" xfId="0" applyNumberFormat="1" applyFont="1" applyFill="1" applyBorder="1" applyAlignment="1" applyProtection="1">
      <alignment horizontal="center" vertical="center"/>
      <protection locked="0"/>
    </xf>
    <xf numFmtId="164" fontId="12" fillId="0" borderId="4" xfId="0" applyNumberFormat="1" applyFont="1" applyBorder="1" applyAlignment="1" applyProtection="1">
      <alignment horizontal="center" vertical="center"/>
      <protection locked="0"/>
    </xf>
    <xf numFmtId="164" fontId="12" fillId="0" borderId="10" xfId="0" applyNumberFormat="1" applyFont="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164" fontId="16" fillId="0" borderId="4" xfId="0" applyNumberFormat="1" applyFont="1" applyBorder="1" applyAlignment="1" applyProtection="1">
      <alignment horizontal="center" vertical="center"/>
      <protection locked="0"/>
    </xf>
    <xf numFmtId="164" fontId="12" fillId="0" borderId="53" xfId="0" applyNumberFormat="1" applyFont="1" applyBorder="1" applyAlignment="1" applyProtection="1">
      <alignment horizontal="center" vertical="center"/>
      <protection locked="0"/>
    </xf>
    <xf numFmtId="164" fontId="12" fillId="0" borderId="6" xfId="0" applyNumberFormat="1" applyFont="1" applyBorder="1" applyAlignment="1" applyProtection="1">
      <alignment horizontal="center" vertical="center"/>
      <protection locked="0"/>
    </xf>
    <xf numFmtId="164" fontId="12" fillId="0" borderId="29" xfId="0" applyNumberFormat="1" applyFont="1" applyBorder="1" applyAlignment="1" applyProtection="1">
      <alignment horizontal="center" vertical="center"/>
      <protection locked="0"/>
    </xf>
    <xf numFmtId="164" fontId="3" fillId="8" borderId="6" xfId="0" applyNumberFormat="1" applyFont="1" applyFill="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8" fillId="0" borderId="20" xfId="0" applyFont="1" applyBorder="1" applyProtection="1">
      <protection locked="0"/>
    </xf>
    <xf numFmtId="0" fontId="21" fillId="10" borderId="23" xfId="0" applyFont="1" applyFill="1" applyBorder="1" applyAlignment="1" applyProtection="1">
      <alignment horizontal="center" vertical="center"/>
      <protection locked="0"/>
    </xf>
    <xf numFmtId="0" fontId="17" fillId="6" borderId="24" xfId="0" applyFont="1" applyFill="1" applyBorder="1" applyProtection="1">
      <protection locked="0"/>
    </xf>
    <xf numFmtId="0" fontId="13" fillId="4" borderId="29" xfId="0" applyFont="1" applyFill="1" applyBorder="1" applyAlignment="1" applyProtection="1">
      <alignment horizontal="center" vertical="center"/>
      <protection locked="0"/>
    </xf>
    <xf numFmtId="0" fontId="8" fillId="0" borderId="30" xfId="0" applyFont="1" applyBorder="1" applyProtection="1">
      <protection locked="0"/>
    </xf>
    <xf numFmtId="0" fontId="8" fillId="0" borderId="31" xfId="0" applyFont="1" applyBorder="1" applyProtection="1">
      <protection locked="0"/>
    </xf>
    <xf numFmtId="0" fontId="14" fillId="2" borderId="7" xfId="0" applyFont="1" applyFill="1" applyBorder="1" applyAlignment="1" applyProtection="1">
      <alignment horizontal="center" vertical="center"/>
      <protection locked="0"/>
    </xf>
    <xf numFmtId="0" fontId="8" fillId="0" borderId="8" xfId="0" applyFont="1" applyBorder="1" applyProtection="1">
      <protection locked="0"/>
    </xf>
    <xf numFmtId="0" fontId="8" fillId="0" borderId="9" xfId="0" applyFont="1" applyBorder="1" applyProtection="1">
      <protection locked="0"/>
    </xf>
    <xf numFmtId="0" fontId="8" fillId="0" borderId="37" xfId="0" applyFont="1" applyBorder="1" applyProtection="1">
      <protection locked="0"/>
    </xf>
    <xf numFmtId="0" fontId="7" fillId="2" borderId="88" xfId="0" applyFont="1" applyFill="1" applyBorder="1" applyAlignment="1" applyProtection="1">
      <alignment horizontal="center" vertical="center"/>
      <protection locked="0"/>
    </xf>
    <xf numFmtId="0" fontId="8" fillId="0" borderId="89" xfId="0" applyFont="1" applyBorder="1" applyProtection="1">
      <protection locked="0"/>
    </xf>
    <xf numFmtId="0" fontId="8" fillId="0" borderId="90" xfId="0" applyFont="1" applyBorder="1" applyProtection="1">
      <protection locked="0"/>
    </xf>
    <xf numFmtId="0" fontId="4" fillId="0" borderId="51" xfId="0" applyFont="1" applyBorder="1" applyAlignment="1" applyProtection="1">
      <alignment horizontal="center" vertical="center"/>
      <protection locked="0"/>
    </xf>
    <xf numFmtId="0" fontId="0" fillId="0" borderId="0" xfId="0" applyFont="1" applyAlignment="1" applyProtection="1">
      <protection locked="0"/>
    </xf>
    <xf numFmtId="0" fontId="8" fillId="0" borderId="11" xfId="0" applyFont="1" applyBorder="1" applyProtection="1">
      <protection locked="0"/>
    </xf>
    <xf numFmtId="0" fontId="12" fillId="0" borderId="43" xfId="0" applyFont="1" applyBorder="1" applyAlignment="1" applyProtection="1">
      <alignment horizontal="center" vertical="center"/>
      <protection locked="0"/>
    </xf>
    <xf numFmtId="0" fontId="8" fillId="0" borderId="13" xfId="0" applyFont="1" applyBorder="1" applyProtection="1">
      <protection locked="0"/>
    </xf>
    <xf numFmtId="0" fontId="8" fillId="0" borderId="14" xfId="0" applyFont="1" applyBorder="1" applyProtection="1">
      <protection locked="0"/>
    </xf>
    <xf numFmtId="0" fontId="21" fillId="9" borderId="15" xfId="0" applyFont="1" applyFill="1" applyBorder="1" applyAlignment="1" applyProtection="1">
      <alignment horizontal="center" vertical="center"/>
      <protection locked="0"/>
    </xf>
    <xf numFmtId="0" fontId="17" fillId="6" borderId="16" xfId="0" applyFont="1" applyFill="1" applyBorder="1" applyProtection="1">
      <protection locked="0"/>
    </xf>
    <xf numFmtId="0" fontId="15" fillId="0" borderId="41" xfId="0" applyFont="1" applyBorder="1" applyAlignment="1" applyProtection="1">
      <alignment horizontal="center" vertical="center" wrapText="1"/>
      <protection locked="0"/>
    </xf>
    <xf numFmtId="0" fontId="8" fillId="0" borderId="53" xfId="0" applyFont="1" applyBorder="1" applyProtection="1">
      <protection locked="0"/>
    </xf>
    <xf numFmtId="0" fontId="8" fillId="0" borderId="43" xfId="0" applyFont="1" applyBorder="1" applyProtection="1">
      <protection locked="0"/>
    </xf>
    <xf numFmtId="3" fontId="16" fillId="0" borderId="10" xfId="0" applyNumberFormat="1" applyFont="1" applyBorder="1" applyAlignment="1" applyProtection="1">
      <alignment horizontal="center" vertical="center"/>
      <protection locked="0"/>
    </xf>
    <xf numFmtId="3" fontId="12" fillId="4" borderId="29" xfId="0" applyNumberFormat="1" applyFont="1" applyFill="1" applyBorder="1" applyAlignment="1" applyProtection="1">
      <alignment horizontal="center" vertical="center"/>
      <protection locked="0"/>
    </xf>
    <xf numFmtId="0" fontId="14" fillId="2" borderId="29" xfId="0" applyFont="1" applyFill="1" applyBorder="1" applyAlignment="1" applyProtection="1">
      <alignment horizontal="center" vertical="center"/>
      <protection locked="0"/>
    </xf>
    <xf numFmtId="49" fontId="12" fillId="3" borderId="3" xfId="0" applyNumberFormat="1" applyFont="1" applyFill="1" applyBorder="1" applyAlignment="1" applyProtection="1">
      <alignment horizontal="center" vertical="center" wrapText="1"/>
      <protection locked="0"/>
    </xf>
    <xf numFmtId="0" fontId="8" fillId="0" borderId="35" xfId="0" applyFont="1" applyBorder="1" applyProtection="1">
      <protection locked="0"/>
    </xf>
    <xf numFmtId="0" fontId="12" fillId="3" borderId="3" xfId="0" applyFont="1" applyFill="1" applyBorder="1" applyAlignment="1" applyProtection="1">
      <alignment horizontal="center" vertical="center" wrapText="1"/>
      <protection locked="0"/>
    </xf>
    <xf numFmtId="0" fontId="12" fillId="3" borderId="41" xfId="0" applyFont="1" applyFill="1" applyBorder="1" applyAlignment="1" applyProtection="1">
      <alignment horizontal="center" vertical="center" wrapText="1"/>
      <protection locked="0"/>
    </xf>
    <xf numFmtId="0" fontId="12" fillId="3" borderId="85" xfId="0" applyFont="1" applyFill="1" applyBorder="1" applyAlignment="1" applyProtection="1">
      <alignment horizontal="center" vertical="center" wrapText="1"/>
      <protection locked="0"/>
    </xf>
    <xf numFmtId="0" fontId="8" fillId="0" borderId="86" xfId="0" applyFont="1" applyBorder="1" applyProtection="1">
      <protection locked="0"/>
    </xf>
    <xf numFmtId="0" fontId="12" fillId="3" borderId="42" xfId="0" applyFont="1" applyFill="1" applyBorder="1" applyAlignment="1" applyProtection="1">
      <alignment horizontal="center" vertical="center" wrapText="1"/>
      <protection locked="0"/>
    </xf>
    <xf numFmtId="0" fontId="8" fillId="0" borderId="54" xfId="0" applyFont="1" applyBorder="1" applyProtection="1">
      <protection locked="0"/>
    </xf>
    <xf numFmtId="0" fontId="15" fillId="0" borderId="41" xfId="0" applyFont="1" applyBorder="1" applyAlignment="1" applyProtection="1">
      <alignment horizontal="center" vertical="center"/>
      <protection locked="0"/>
    </xf>
    <xf numFmtId="0" fontId="15" fillId="3" borderId="3" xfId="0" applyFont="1" applyFill="1" applyBorder="1" applyAlignment="1" applyProtection="1">
      <alignment horizontal="left" vertical="center"/>
      <protection locked="0"/>
    </xf>
    <xf numFmtId="0" fontId="8" fillId="0" borderId="5" xfId="0" applyFont="1" applyBorder="1" applyProtection="1">
      <protection locked="0"/>
    </xf>
    <xf numFmtId="0" fontId="8" fillId="0" borderId="35" xfId="0" applyFont="1" applyBorder="1" applyAlignment="1" applyProtection="1">
      <alignment wrapText="1"/>
      <protection locked="0"/>
    </xf>
    <xf numFmtId="49" fontId="12" fillId="3" borderId="3" xfId="0" applyNumberFormat="1" applyFont="1"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wrapText="1"/>
      <protection locked="0"/>
    </xf>
    <xf numFmtId="49" fontId="12" fillId="3" borderId="41" xfId="0" applyNumberFormat="1" applyFont="1" applyFill="1" applyBorder="1" applyAlignment="1" applyProtection="1">
      <alignment horizontal="center" vertical="center"/>
      <protection locked="0"/>
    </xf>
    <xf numFmtId="0" fontId="8" fillId="0" borderId="42" xfId="0" applyFont="1" applyBorder="1" applyProtection="1">
      <protection locked="0"/>
    </xf>
    <xf numFmtId="164" fontId="12" fillId="0" borderId="74" xfId="0" applyNumberFormat="1" applyFont="1" applyBorder="1" applyAlignment="1" applyProtection="1">
      <alignment horizontal="center" vertical="center"/>
      <protection locked="0"/>
    </xf>
    <xf numFmtId="0" fontId="8" fillId="0" borderId="75" xfId="0" applyFont="1" applyBorder="1" applyProtection="1">
      <protection locked="0"/>
    </xf>
    <xf numFmtId="164" fontId="12" fillId="0" borderId="46" xfId="0" applyNumberFormat="1" applyFont="1" applyBorder="1" applyAlignment="1" applyProtection="1">
      <alignment horizontal="center" vertical="center"/>
      <protection locked="0"/>
    </xf>
    <xf numFmtId="0" fontId="15" fillId="0" borderId="10" xfId="0" applyFont="1" applyBorder="1" applyAlignment="1" applyProtection="1">
      <alignment horizontal="center" vertical="center" wrapText="1"/>
      <protection locked="0"/>
    </xf>
    <xf numFmtId="0" fontId="8" fillId="0" borderId="10" xfId="0" applyFont="1" applyBorder="1" applyProtection="1">
      <protection locked="0"/>
    </xf>
    <xf numFmtId="164" fontId="12" fillId="0" borderId="49" xfId="0" applyNumberFormat="1" applyFont="1" applyBorder="1" applyAlignment="1" applyProtection="1">
      <alignment horizontal="center" vertical="center"/>
      <protection locked="0"/>
    </xf>
    <xf numFmtId="0" fontId="8" fillId="0" borderId="47" xfId="0" applyFont="1" applyBorder="1" applyProtection="1">
      <protection locked="0"/>
    </xf>
    <xf numFmtId="164" fontId="12" fillId="0" borderId="70" xfId="0" applyNumberFormat="1" applyFont="1" applyBorder="1" applyAlignment="1" applyProtection="1">
      <alignment horizontal="center" vertical="center"/>
      <protection locked="0"/>
    </xf>
    <xf numFmtId="0" fontId="8" fillId="0" borderId="71" xfId="0" applyFont="1" applyBorder="1" applyProtection="1">
      <protection locked="0"/>
    </xf>
    <xf numFmtId="164" fontId="12" fillId="0" borderId="59" xfId="0" applyNumberFormat="1" applyFont="1" applyBorder="1" applyAlignment="1" applyProtection="1">
      <alignment horizontal="center" vertical="center"/>
      <protection locked="0"/>
    </xf>
    <xf numFmtId="0" fontId="8" fillId="0" borderId="60" xfId="0" applyFont="1" applyBorder="1" applyProtection="1">
      <protection locked="0"/>
    </xf>
    <xf numFmtId="3" fontId="16" fillId="0" borderId="12" xfId="0" applyNumberFormat="1" applyFont="1" applyBorder="1" applyAlignment="1" applyProtection="1">
      <alignment horizontal="center" vertical="center"/>
      <protection locked="0"/>
    </xf>
    <xf numFmtId="0" fontId="15" fillId="0" borderId="67" xfId="0" applyFont="1" applyBorder="1" applyAlignment="1" applyProtection="1">
      <alignment horizontal="center" vertical="center"/>
      <protection locked="0"/>
    </xf>
    <xf numFmtId="0" fontId="8" fillId="0" borderId="68" xfId="0" applyFont="1" applyBorder="1" applyProtection="1">
      <protection locked="0"/>
    </xf>
    <xf numFmtId="164" fontId="12" fillId="0" borderId="91" xfId="0" applyNumberFormat="1" applyFont="1" applyBorder="1" applyAlignment="1" applyProtection="1">
      <alignment horizontal="center" vertical="center"/>
      <protection locked="0"/>
    </xf>
    <xf numFmtId="0" fontId="8" fillId="0" borderId="91" xfId="0" applyFont="1" applyBorder="1" applyProtection="1">
      <protection locked="0"/>
    </xf>
    <xf numFmtId="0" fontId="14" fillId="2" borderId="50" xfId="0" applyFont="1" applyFill="1" applyBorder="1" applyAlignment="1" applyProtection="1">
      <alignment horizontal="center" vertical="center"/>
      <protection locked="0"/>
    </xf>
    <xf numFmtId="0" fontId="8" fillId="0" borderId="51" xfId="0" applyFont="1" applyBorder="1" applyProtection="1">
      <protection locked="0"/>
    </xf>
    <xf numFmtId="0" fontId="8" fillId="0" borderId="52" xfId="0" applyFont="1" applyBorder="1" applyProtection="1">
      <protection locked="0"/>
    </xf>
    <xf numFmtId="0" fontId="15" fillId="3" borderId="3" xfId="0" applyFont="1" applyFill="1" applyBorder="1" applyAlignment="1" applyProtection="1">
      <alignment horizontal="center" vertical="center"/>
      <protection locked="0"/>
    </xf>
    <xf numFmtId="0" fontId="8" fillId="0" borderId="33" xfId="0" applyFont="1" applyBorder="1" applyProtection="1">
      <protection locked="0"/>
    </xf>
    <xf numFmtId="49" fontId="12" fillId="3" borderId="41" xfId="0" applyNumberFormat="1" applyFont="1" applyFill="1" applyBorder="1" applyAlignment="1" applyProtection="1">
      <alignment horizontal="center" vertical="center" wrapText="1"/>
      <protection locked="0"/>
    </xf>
    <xf numFmtId="49" fontId="12" fillId="3" borderId="67" xfId="0" applyNumberFormat="1" applyFont="1" applyFill="1" applyBorder="1" applyAlignment="1" applyProtection="1">
      <alignment horizontal="center" vertical="center"/>
      <protection locked="0"/>
    </xf>
    <xf numFmtId="0" fontId="8" fillId="0" borderId="95" xfId="0" applyFont="1" applyBorder="1" applyProtection="1">
      <protection locked="0"/>
    </xf>
    <xf numFmtId="0" fontId="8" fillId="0" borderId="101" xfId="0" applyFont="1" applyBorder="1" applyProtection="1">
      <protection locked="0"/>
    </xf>
    <xf numFmtId="49" fontId="12" fillId="3" borderId="42" xfId="0" applyNumberFormat="1" applyFont="1" applyFill="1" applyBorder="1" applyAlignment="1" applyProtection="1">
      <alignment horizontal="center" vertical="center" wrapText="1"/>
      <protection locked="0"/>
    </xf>
    <xf numFmtId="164" fontId="12" fillId="0" borderId="93" xfId="0" applyNumberFormat="1" applyFont="1" applyBorder="1" applyAlignment="1" applyProtection="1">
      <alignment horizontal="center" vertical="center"/>
      <protection locked="0"/>
    </xf>
    <xf numFmtId="0" fontId="8" fillId="0" borderId="93" xfId="0" applyFont="1" applyBorder="1" applyProtection="1">
      <protection locked="0"/>
    </xf>
    <xf numFmtId="0" fontId="15" fillId="0" borderId="67" xfId="0" applyFont="1" applyBorder="1" applyAlignment="1" applyProtection="1">
      <alignment horizontal="center" vertical="center" wrapText="1"/>
      <protection locked="0"/>
    </xf>
    <xf numFmtId="164" fontId="12" fillId="0" borderId="97" xfId="0" applyNumberFormat="1" applyFont="1" applyBorder="1" applyAlignment="1" applyProtection="1">
      <alignment horizontal="center" vertical="center"/>
      <protection locked="0"/>
    </xf>
    <xf numFmtId="0" fontId="8" fillId="0" borderId="97" xfId="0" applyFont="1" applyBorder="1" applyProtection="1">
      <protection locked="0"/>
    </xf>
    <xf numFmtId="164" fontId="12" fillId="0" borderId="92" xfId="0" applyNumberFormat="1" applyFont="1" applyBorder="1" applyAlignment="1" applyProtection="1">
      <alignment horizontal="center" vertical="center"/>
      <protection locked="0"/>
    </xf>
    <xf numFmtId="0" fontId="8" fillId="0" borderId="92" xfId="0" applyFont="1" applyBorder="1" applyProtection="1">
      <protection locked="0"/>
    </xf>
    <xf numFmtId="164" fontId="12" fillId="0" borderId="113" xfId="0" applyNumberFormat="1" applyFont="1" applyBorder="1" applyAlignment="1" applyProtection="1">
      <alignment horizontal="center" vertical="center"/>
      <protection locked="0"/>
    </xf>
    <xf numFmtId="0" fontId="8" fillId="0" borderId="113" xfId="0" applyFont="1" applyBorder="1" applyProtection="1">
      <protection locked="0"/>
    </xf>
    <xf numFmtId="0" fontId="15" fillId="0" borderId="68" xfId="0" applyFont="1" applyBorder="1" applyAlignment="1" applyProtection="1">
      <alignment horizontal="center" vertical="center" wrapText="1"/>
      <protection locked="0"/>
    </xf>
    <xf numFmtId="0" fontId="15" fillId="0" borderId="69" xfId="0" applyFont="1" applyBorder="1" applyAlignment="1" applyProtection="1">
      <alignment horizontal="center" vertical="center" wrapText="1"/>
      <protection locked="0"/>
    </xf>
    <xf numFmtId="49" fontId="14" fillId="6" borderId="10" xfId="0" applyNumberFormat="1" applyFont="1" applyFill="1" applyBorder="1" applyAlignment="1" applyProtection="1">
      <alignment horizontal="center" vertical="center"/>
      <protection locked="0"/>
    </xf>
    <xf numFmtId="0" fontId="22" fillId="6" borderId="0" xfId="0" applyFont="1" applyFill="1" applyAlignment="1" applyProtection="1">
      <protection locked="0"/>
    </xf>
    <xf numFmtId="0" fontId="17" fillId="6" borderId="11" xfId="0" applyFont="1" applyFill="1" applyBorder="1" applyProtection="1">
      <protection locked="0"/>
    </xf>
    <xf numFmtId="0" fontId="17" fillId="6" borderId="12" xfId="0" applyFont="1" applyFill="1" applyBorder="1" applyProtection="1">
      <protection locked="0"/>
    </xf>
    <xf numFmtId="0" fontId="17" fillId="6" borderId="13" xfId="0" applyFont="1" applyFill="1" applyBorder="1" applyProtection="1">
      <protection locked="0"/>
    </xf>
    <xf numFmtId="0" fontId="17" fillId="6" borderId="14" xfId="0" applyFont="1" applyFill="1" applyBorder="1" applyProtection="1">
      <protection locked="0"/>
    </xf>
    <xf numFmtId="0" fontId="14" fillId="6" borderId="41" xfId="0" applyFont="1" applyFill="1" applyBorder="1" applyAlignment="1" applyProtection="1">
      <alignment horizontal="center" vertical="center"/>
      <protection locked="0"/>
    </xf>
    <xf numFmtId="0" fontId="17" fillId="6" borderId="37" xfId="0" applyFont="1" applyFill="1" applyBorder="1" applyProtection="1">
      <protection locked="0"/>
    </xf>
    <xf numFmtId="0" fontId="17" fillId="6" borderId="42" xfId="0" applyFont="1" applyFill="1" applyBorder="1" applyProtection="1">
      <protection locked="0"/>
    </xf>
    <xf numFmtId="0" fontId="1" fillId="2" borderId="29" xfId="0" applyFont="1" applyFill="1" applyBorder="1" applyAlignment="1" applyProtection="1">
      <alignment horizontal="center" vertical="center"/>
      <protection locked="0"/>
    </xf>
    <xf numFmtId="0" fontId="24" fillId="0" borderId="30" xfId="0" applyFont="1" applyBorder="1" applyProtection="1">
      <protection locked="0"/>
    </xf>
    <xf numFmtId="0" fontId="24" fillId="0" borderId="55" xfId="0" applyFont="1" applyBorder="1" applyProtection="1">
      <protection locked="0"/>
    </xf>
    <xf numFmtId="0" fontId="12" fillId="4" borderId="88" xfId="0" applyFont="1" applyFill="1" applyBorder="1" applyAlignment="1" applyProtection="1">
      <alignment horizontal="center" vertical="center"/>
      <protection locked="0"/>
    </xf>
    <xf numFmtId="0" fontId="8" fillId="0" borderId="81" xfId="0" applyFont="1" applyBorder="1" applyProtection="1">
      <protection locked="0"/>
    </xf>
    <xf numFmtId="0" fontId="8" fillId="0" borderId="96" xfId="0" applyFont="1" applyBorder="1" applyProtection="1">
      <protection locked="0"/>
    </xf>
    <xf numFmtId="3" fontId="16" fillId="4" borderId="29" xfId="0" applyNumberFormat="1" applyFont="1" applyFill="1" applyBorder="1" applyAlignment="1" applyProtection="1">
      <alignment horizontal="center" vertical="center"/>
      <protection locked="0"/>
    </xf>
    <xf numFmtId="0" fontId="12" fillId="4" borderId="29" xfId="0" applyFont="1" applyFill="1" applyBorder="1" applyAlignment="1" applyProtection="1">
      <alignment horizontal="center" vertical="center"/>
      <protection locked="0"/>
    </xf>
    <xf numFmtId="0" fontId="15" fillId="0" borderId="85" xfId="0" applyFont="1" applyBorder="1" applyAlignment="1" applyProtection="1">
      <alignment horizontal="center" vertical="center" wrapText="1"/>
      <protection locked="0"/>
    </xf>
    <xf numFmtId="0" fontId="8" fillId="0" borderId="87"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0</xdr:col>
      <xdr:colOff>0</xdr:colOff>
      <xdr:row>23</xdr:row>
      <xdr:rowOff>19049</xdr:rowOff>
    </xdr:from>
    <xdr:ext cx="10953750" cy="942975"/>
    <xdr:pic>
      <xdr:nvPicPr>
        <xdr:cNvPr id="2" name="image3.png"/>
        <xdr:cNvPicPr preferRelativeResize="0"/>
      </xdr:nvPicPr>
      <xdr:blipFill>
        <a:blip xmlns:r="http://schemas.openxmlformats.org/officeDocument/2006/relationships" r:embed="rId1" cstate="print"/>
        <a:stretch>
          <a:fillRect/>
        </a:stretch>
      </xdr:blipFill>
      <xdr:spPr>
        <a:xfrm>
          <a:off x="0" y="9191624"/>
          <a:ext cx="10953750" cy="942975"/>
        </a:xfrm>
        <a:prstGeom prst="rect">
          <a:avLst/>
        </a:prstGeom>
        <a:noFill/>
      </xdr:spPr>
    </xdr:pic>
    <xdr:clientData fLocksWithSheet="0"/>
  </xdr:oneCellAnchor>
  <xdr:oneCellAnchor>
    <xdr:from>
      <xdr:col>0</xdr:col>
      <xdr:colOff>0</xdr:colOff>
      <xdr:row>19</xdr:row>
      <xdr:rowOff>19050</xdr:rowOff>
    </xdr:from>
    <xdr:ext cx="10982324" cy="914400"/>
    <xdr:pic>
      <xdr:nvPicPr>
        <xdr:cNvPr id="4" name="image2.png"/>
        <xdr:cNvPicPr preferRelativeResize="0"/>
      </xdr:nvPicPr>
      <xdr:blipFill>
        <a:blip xmlns:r="http://schemas.openxmlformats.org/officeDocument/2006/relationships" r:embed="rId2" cstate="print"/>
        <a:stretch>
          <a:fillRect/>
        </a:stretch>
      </xdr:blipFill>
      <xdr:spPr>
        <a:xfrm>
          <a:off x="0" y="7239000"/>
          <a:ext cx="10982324" cy="914400"/>
        </a:xfrm>
        <a:prstGeom prst="rect">
          <a:avLst/>
        </a:prstGeom>
        <a:noFill/>
      </xdr:spPr>
    </xdr:pic>
    <xdr:clientData fLocksWithSheet="0"/>
  </xdr:oneCellAnchor>
  <xdr:oneCellAnchor>
    <xdr:from>
      <xdr:col>0</xdr:col>
      <xdr:colOff>0</xdr:colOff>
      <xdr:row>28</xdr:row>
      <xdr:rowOff>0</xdr:rowOff>
    </xdr:from>
    <xdr:ext cx="10991850" cy="914400"/>
    <xdr:pic>
      <xdr:nvPicPr>
        <xdr:cNvPr id="5" name="image4.png"/>
        <xdr:cNvPicPr preferRelativeResize="0"/>
      </xdr:nvPicPr>
      <xdr:blipFill>
        <a:blip xmlns:r="http://schemas.openxmlformats.org/officeDocument/2006/relationships" r:embed="rId3" cstate="print"/>
        <a:stretch>
          <a:fillRect/>
        </a:stretch>
      </xdr:blipFill>
      <xdr:spPr>
        <a:xfrm>
          <a:off x="0" y="10810875"/>
          <a:ext cx="10991850" cy="9144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15991</xdr:colOff>
      <xdr:row>1</xdr:row>
      <xdr:rowOff>23812</xdr:rowOff>
    </xdr:from>
    <xdr:ext cx="1150821" cy="619126"/>
    <xdr:pic>
      <xdr:nvPicPr>
        <xdr:cNvPr id="2" name="image5.jpg" descr="C:\Users\rmaldonado\AppData\Local\Packages\Microsoft.Windows.Photos_8wekyb3d8bbwe\TempState\ShareServiceTempFolder\logo cntv.jpeg"/>
        <xdr:cNvPicPr preferRelativeResize="0"/>
      </xdr:nvPicPr>
      <xdr:blipFill>
        <a:blip xmlns:r="http://schemas.openxmlformats.org/officeDocument/2006/relationships" r:embed="rId1" cstate="print"/>
        <a:stretch>
          <a:fillRect/>
        </a:stretch>
      </xdr:blipFill>
      <xdr:spPr>
        <a:xfrm>
          <a:off x="230304" y="190500"/>
          <a:ext cx="1150821" cy="619126"/>
        </a:xfrm>
        <a:prstGeom prst="rect">
          <a:avLst/>
        </a:prstGeom>
        <a:noFill/>
      </xdr:spPr>
    </xdr:pic>
    <xdr:clientData fLocksWithSheet="0"/>
  </xdr:oneCellAnchor>
  <xdr:twoCellAnchor editAs="oneCell">
    <xdr:from>
      <xdr:col>3</xdr:col>
      <xdr:colOff>85725</xdr:colOff>
      <xdr:row>0</xdr:row>
      <xdr:rowOff>145256</xdr:rowOff>
    </xdr:from>
    <xdr:to>
      <xdr:col>3</xdr:col>
      <xdr:colOff>433299</xdr:colOff>
      <xdr:row>2</xdr:row>
      <xdr:rowOff>38100</xdr:rowOff>
    </xdr:to>
    <xdr:pic>
      <xdr:nvPicPr>
        <xdr:cNvPr id="3" name="Imagen 2" descr="señal de peligro de advertencia sobre fondo transparente 17178212 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4972050" y="145256"/>
          <a:ext cx="347574" cy="359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inapi.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DD0806"/>
  </sheetPr>
  <dimension ref="A1:Y999"/>
  <sheetViews>
    <sheetView topLeftCell="A63" workbookViewId="0">
      <selection activeCell="A64" sqref="A64"/>
    </sheetView>
  </sheetViews>
  <sheetFormatPr baseColWidth="10" defaultColWidth="12.5703125" defaultRowHeight="15" customHeight="1" x14ac:dyDescent="0.2"/>
  <cols>
    <col min="1" max="1" width="165.28515625" customWidth="1"/>
    <col min="2" max="2" width="11.42578125" customWidth="1"/>
    <col min="3" max="5" width="10" customWidth="1"/>
  </cols>
  <sheetData>
    <row r="1" spans="1:25" ht="15.75" customHeight="1" x14ac:dyDescent="0.25">
      <c r="A1" s="1" t="s">
        <v>0</v>
      </c>
      <c r="B1" s="2"/>
      <c r="C1" s="2"/>
      <c r="D1" s="2"/>
      <c r="E1" s="2"/>
      <c r="F1" s="2"/>
      <c r="G1" s="2"/>
      <c r="H1" s="2"/>
      <c r="I1" s="2"/>
      <c r="J1" s="2"/>
      <c r="K1" s="2"/>
      <c r="L1" s="2"/>
      <c r="M1" s="2"/>
      <c r="N1" s="2"/>
      <c r="O1" s="2"/>
      <c r="P1" s="2"/>
      <c r="Q1" s="2"/>
      <c r="R1" s="2"/>
      <c r="S1" s="2"/>
      <c r="T1" s="2"/>
      <c r="U1" s="2"/>
      <c r="V1" s="2"/>
      <c r="W1" s="2"/>
      <c r="X1" s="2"/>
      <c r="Y1" s="2"/>
    </row>
    <row r="2" spans="1:25" ht="16.5" customHeight="1" thickBot="1" x14ac:dyDescent="0.3">
      <c r="A2" s="3"/>
      <c r="B2" s="2"/>
      <c r="C2" s="2"/>
      <c r="D2" s="2"/>
      <c r="E2" s="2"/>
      <c r="F2" s="2"/>
      <c r="G2" s="2"/>
      <c r="H2" s="2"/>
      <c r="I2" s="2"/>
      <c r="J2" s="2"/>
      <c r="K2" s="2"/>
      <c r="L2" s="2"/>
      <c r="M2" s="2"/>
      <c r="N2" s="2"/>
      <c r="O2" s="2"/>
      <c r="P2" s="2"/>
      <c r="Q2" s="2"/>
      <c r="R2" s="2"/>
      <c r="S2" s="2"/>
      <c r="T2" s="2"/>
      <c r="U2" s="2"/>
      <c r="V2" s="2"/>
      <c r="W2" s="2"/>
      <c r="X2" s="2"/>
      <c r="Y2" s="2"/>
    </row>
    <row r="3" spans="1:25" ht="16.5" customHeight="1" thickBot="1" x14ac:dyDescent="0.25">
      <c r="A3" s="93" t="s">
        <v>1</v>
      </c>
      <c r="B3" s="2"/>
      <c r="C3" s="2"/>
      <c r="D3" s="2"/>
      <c r="E3" s="2"/>
      <c r="F3" s="2"/>
      <c r="G3" s="2"/>
      <c r="H3" s="2"/>
      <c r="I3" s="2"/>
      <c r="J3" s="2"/>
      <c r="K3" s="2"/>
      <c r="L3" s="2"/>
      <c r="M3" s="2"/>
      <c r="N3" s="2"/>
      <c r="O3" s="2"/>
      <c r="P3" s="2"/>
      <c r="Q3" s="2"/>
      <c r="R3" s="2"/>
      <c r="S3" s="2"/>
      <c r="T3" s="2"/>
      <c r="U3" s="2"/>
      <c r="V3" s="2"/>
      <c r="W3" s="2"/>
      <c r="X3" s="2"/>
      <c r="Y3" s="2"/>
    </row>
    <row r="4" spans="1:25" s="95" customFormat="1" ht="78.75" x14ac:dyDescent="0.2">
      <c r="A4" s="102" t="s">
        <v>212</v>
      </c>
      <c r="B4" s="94"/>
      <c r="C4" s="94"/>
      <c r="D4" s="94"/>
      <c r="E4" s="94"/>
      <c r="F4" s="94"/>
      <c r="G4" s="94"/>
      <c r="H4" s="94"/>
      <c r="I4" s="94"/>
      <c r="J4" s="94"/>
      <c r="K4" s="94"/>
      <c r="L4" s="94"/>
      <c r="M4" s="94"/>
      <c r="N4" s="94"/>
      <c r="O4" s="94"/>
      <c r="P4" s="94"/>
      <c r="Q4" s="94"/>
      <c r="R4" s="94"/>
      <c r="S4" s="94"/>
      <c r="T4" s="94"/>
      <c r="U4" s="94"/>
      <c r="V4" s="94"/>
      <c r="W4" s="94"/>
      <c r="X4" s="94"/>
      <c r="Y4" s="94"/>
    </row>
    <row r="5" spans="1:25" s="95" customFormat="1" ht="31.5" x14ac:dyDescent="0.2">
      <c r="A5" s="98" t="s">
        <v>2</v>
      </c>
      <c r="B5" s="94"/>
      <c r="D5" s="94"/>
      <c r="E5" s="94"/>
      <c r="F5" s="94"/>
      <c r="G5" s="94"/>
      <c r="H5" s="94"/>
      <c r="I5" s="94"/>
      <c r="J5" s="94"/>
      <c r="K5" s="94"/>
      <c r="L5" s="94"/>
      <c r="M5" s="94"/>
      <c r="N5" s="94"/>
      <c r="O5" s="94"/>
      <c r="P5" s="94"/>
      <c r="Q5" s="94"/>
      <c r="R5" s="94"/>
      <c r="S5" s="94"/>
      <c r="T5" s="94"/>
      <c r="U5" s="94"/>
      <c r="V5" s="94"/>
      <c r="W5" s="94"/>
      <c r="X5" s="94"/>
      <c r="Y5" s="94"/>
    </row>
    <row r="6" spans="1:25" s="95" customFormat="1" ht="31.5" x14ac:dyDescent="0.2">
      <c r="A6" s="98" t="s">
        <v>203</v>
      </c>
      <c r="B6" s="94"/>
      <c r="C6" s="94"/>
      <c r="D6" s="94"/>
      <c r="E6" s="94"/>
      <c r="F6" s="94"/>
      <c r="G6" s="94"/>
      <c r="H6" s="94"/>
      <c r="I6" s="94"/>
      <c r="J6" s="94"/>
      <c r="K6" s="94"/>
      <c r="L6" s="94"/>
      <c r="M6" s="94"/>
      <c r="N6" s="94"/>
      <c r="O6" s="94"/>
      <c r="P6" s="94"/>
      <c r="Q6" s="94"/>
      <c r="R6" s="94"/>
      <c r="S6" s="94"/>
      <c r="T6" s="94"/>
      <c r="U6" s="94"/>
      <c r="V6" s="94"/>
      <c r="W6" s="94"/>
      <c r="X6" s="94"/>
      <c r="Y6" s="94"/>
    </row>
    <row r="7" spans="1:25" s="95" customFormat="1" ht="15.75" x14ac:dyDescent="0.2">
      <c r="A7" s="98" t="s">
        <v>204</v>
      </c>
      <c r="B7" s="94"/>
      <c r="C7" s="94"/>
      <c r="D7" s="94"/>
      <c r="E7" s="94"/>
      <c r="F7" s="94"/>
      <c r="G7" s="94"/>
      <c r="H7" s="94"/>
      <c r="I7" s="94"/>
      <c r="J7" s="94"/>
      <c r="K7" s="94"/>
      <c r="L7" s="94"/>
      <c r="M7" s="94"/>
      <c r="N7" s="94"/>
      <c r="O7" s="94"/>
      <c r="P7" s="94"/>
      <c r="Q7" s="94"/>
      <c r="R7" s="94"/>
      <c r="S7" s="94"/>
      <c r="T7" s="94"/>
      <c r="U7" s="94"/>
      <c r="V7" s="94"/>
      <c r="W7" s="94"/>
      <c r="X7" s="94"/>
      <c r="Y7" s="94"/>
    </row>
    <row r="8" spans="1:25" s="95" customFormat="1" ht="15.75" x14ac:dyDescent="0.2">
      <c r="A8" s="98" t="s">
        <v>3</v>
      </c>
      <c r="B8" s="94"/>
      <c r="C8" s="94"/>
      <c r="D8" s="94"/>
      <c r="E8" s="94"/>
      <c r="F8" s="94"/>
      <c r="G8" s="94"/>
      <c r="H8" s="94"/>
      <c r="I8" s="94"/>
      <c r="J8" s="94"/>
      <c r="K8" s="94"/>
      <c r="L8" s="94"/>
      <c r="M8" s="94"/>
      <c r="N8" s="94"/>
      <c r="O8" s="94"/>
      <c r="P8" s="94"/>
      <c r="Q8" s="94"/>
      <c r="R8" s="94"/>
      <c r="S8" s="94"/>
      <c r="T8" s="94"/>
      <c r="U8" s="94"/>
      <c r="V8" s="94"/>
      <c r="W8" s="94"/>
      <c r="X8" s="94"/>
      <c r="Y8" s="94"/>
    </row>
    <row r="9" spans="1:25" s="95" customFormat="1" ht="15.75" x14ac:dyDescent="0.2">
      <c r="A9" s="98" t="s">
        <v>4</v>
      </c>
      <c r="B9" s="94"/>
      <c r="C9" s="94"/>
      <c r="D9" s="94"/>
      <c r="E9" s="94"/>
      <c r="F9" s="94"/>
      <c r="G9" s="94"/>
      <c r="H9" s="94"/>
      <c r="I9" s="94"/>
      <c r="J9" s="94"/>
      <c r="K9" s="94"/>
      <c r="L9" s="94"/>
      <c r="M9" s="94"/>
      <c r="N9" s="94"/>
      <c r="O9" s="94"/>
      <c r="P9" s="94"/>
      <c r="Q9" s="94"/>
      <c r="R9" s="94"/>
      <c r="S9" s="94"/>
      <c r="T9" s="94"/>
      <c r="U9" s="94"/>
      <c r="V9" s="94"/>
      <c r="W9" s="94"/>
      <c r="X9" s="94"/>
      <c r="Y9" s="94"/>
    </row>
    <row r="10" spans="1:25" s="95" customFormat="1" ht="31.5" x14ac:dyDescent="0.2">
      <c r="A10" s="106" t="s">
        <v>205</v>
      </c>
      <c r="B10" s="94"/>
      <c r="C10" s="94"/>
      <c r="D10" s="94"/>
      <c r="E10" s="94"/>
      <c r="F10" s="94"/>
      <c r="G10" s="94"/>
      <c r="H10" s="94"/>
      <c r="I10" s="94"/>
      <c r="J10" s="94"/>
      <c r="K10" s="94"/>
      <c r="L10" s="94"/>
      <c r="M10" s="94"/>
      <c r="N10" s="94"/>
      <c r="O10" s="94"/>
      <c r="P10" s="94"/>
      <c r="Q10" s="94"/>
      <c r="R10" s="94"/>
      <c r="S10" s="94"/>
      <c r="T10" s="94"/>
      <c r="U10" s="94"/>
      <c r="V10" s="94"/>
      <c r="W10" s="94"/>
      <c r="X10" s="94"/>
      <c r="Y10" s="94"/>
    </row>
    <row r="11" spans="1:25" s="95" customFormat="1" ht="47.25" x14ac:dyDescent="0.2">
      <c r="A11" s="107" t="s">
        <v>198</v>
      </c>
      <c r="B11" s="94"/>
      <c r="C11" s="94"/>
      <c r="D11" s="94"/>
      <c r="E11" s="94"/>
      <c r="F11" s="94"/>
      <c r="G11" s="94"/>
      <c r="H11" s="94"/>
      <c r="I11" s="94"/>
      <c r="J11" s="94"/>
      <c r="K11" s="94"/>
      <c r="L11" s="94"/>
      <c r="M11" s="94"/>
      <c r="N11" s="94"/>
      <c r="O11" s="94"/>
      <c r="P11" s="94"/>
      <c r="Q11" s="94"/>
      <c r="R11" s="94"/>
      <c r="S11" s="94"/>
      <c r="T11" s="94"/>
      <c r="U11" s="94"/>
      <c r="V11" s="94"/>
      <c r="W11" s="94"/>
      <c r="X11" s="94"/>
      <c r="Y11" s="94"/>
    </row>
    <row r="12" spans="1:25" s="95" customFormat="1" ht="31.5" x14ac:dyDescent="0.2">
      <c r="A12" s="107" t="s">
        <v>206</v>
      </c>
      <c r="B12" s="94"/>
      <c r="C12" s="94"/>
      <c r="D12" s="94"/>
      <c r="E12" s="94"/>
      <c r="F12" s="94"/>
      <c r="G12" s="94"/>
      <c r="H12" s="94"/>
      <c r="I12" s="94"/>
      <c r="J12" s="94"/>
      <c r="K12" s="94"/>
      <c r="L12" s="94"/>
      <c r="M12" s="94"/>
      <c r="N12" s="94"/>
      <c r="O12" s="94"/>
      <c r="P12" s="94"/>
      <c r="Q12" s="94"/>
      <c r="R12" s="94"/>
      <c r="S12" s="94"/>
      <c r="T12" s="94"/>
      <c r="U12" s="94"/>
      <c r="V12" s="94"/>
      <c r="W12" s="94"/>
      <c r="X12" s="94"/>
      <c r="Y12" s="94"/>
    </row>
    <row r="13" spans="1:25" s="95" customFormat="1" ht="15.75" x14ac:dyDescent="0.2">
      <c r="A13" s="107" t="s">
        <v>192</v>
      </c>
      <c r="B13" s="94"/>
      <c r="C13" s="94"/>
      <c r="D13" s="94"/>
      <c r="E13" s="94"/>
      <c r="F13" s="94"/>
      <c r="G13" s="94"/>
      <c r="H13" s="94"/>
      <c r="I13" s="94"/>
      <c r="J13" s="94"/>
      <c r="K13" s="94"/>
      <c r="L13" s="94"/>
      <c r="M13" s="94"/>
      <c r="N13" s="94"/>
      <c r="O13" s="94"/>
      <c r="P13" s="94"/>
      <c r="Q13" s="94"/>
      <c r="R13" s="94"/>
      <c r="S13" s="94"/>
      <c r="T13" s="94"/>
      <c r="U13" s="94"/>
      <c r="V13" s="94"/>
      <c r="W13" s="94"/>
      <c r="X13" s="94"/>
      <c r="Y13" s="94"/>
    </row>
    <row r="14" spans="1:25" s="95" customFormat="1" ht="32.25" thickBot="1" x14ac:dyDescent="0.25">
      <c r="A14" s="108" t="s">
        <v>199</v>
      </c>
      <c r="B14" s="94"/>
      <c r="C14" s="94"/>
      <c r="D14" s="94"/>
      <c r="E14" s="94"/>
      <c r="F14" s="94"/>
      <c r="G14" s="94"/>
      <c r="H14" s="94"/>
      <c r="I14" s="94"/>
      <c r="J14" s="94"/>
      <c r="K14" s="94"/>
      <c r="L14" s="94"/>
      <c r="M14" s="94"/>
      <c r="N14" s="94"/>
      <c r="O14" s="94"/>
      <c r="P14" s="94"/>
      <c r="Q14" s="94"/>
      <c r="R14" s="94"/>
      <c r="S14" s="94"/>
      <c r="T14" s="94"/>
      <c r="U14" s="94"/>
      <c r="V14" s="94"/>
      <c r="W14" s="94"/>
      <c r="X14" s="94"/>
      <c r="Y14" s="94"/>
    </row>
    <row r="15" spans="1:25" ht="16.5" customHeight="1" thickBot="1" x14ac:dyDescent="0.25">
      <c r="A15" s="97" t="s">
        <v>5</v>
      </c>
      <c r="B15" s="2"/>
      <c r="C15" s="2"/>
      <c r="D15" s="2"/>
      <c r="E15" s="2"/>
      <c r="F15" s="2"/>
      <c r="G15" s="2"/>
      <c r="H15" s="2"/>
      <c r="I15" s="2"/>
      <c r="J15" s="2"/>
      <c r="K15" s="2"/>
      <c r="L15" s="2"/>
      <c r="M15" s="2"/>
      <c r="N15" s="2"/>
      <c r="O15" s="2"/>
      <c r="P15" s="2"/>
      <c r="Q15" s="2"/>
      <c r="R15" s="2"/>
      <c r="S15" s="2"/>
      <c r="T15" s="2"/>
      <c r="U15" s="2"/>
      <c r="V15" s="2"/>
      <c r="W15" s="2"/>
      <c r="X15" s="2"/>
      <c r="Y15" s="2"/>
    </row>
    <row r="16" spans="1:25" s="95" customFormat="1" ht="31.5" x14ac:dyDescent="0.2">
      <c r="A16" s="96" t="s">
        <v>6</v>
      </c>
      <c r="B16" s="94"/>
      <c r="C16" s="94"/>
      <c r="D16" s="94"/>
      <c r="E16" s="94"/>
      <c r="F16" s="94"/>
      <c r="G16" s="94"/>
      <c r="H16" s="94"/>
      <c r="I16" s="94"/>
      <c r="J16" s="94"/>
      <c r="K16" s="94"/>
      <c r="L16" s="94"/>
      <c r="M16" s="94"/>
      <c r="N16" s="94"/>
      <c r="O16" s="94"/>
      <c r="P16" s="94"/>
      <c r="Q16" s="94"/>
      <c r="R16" s="94"/>
      <c r="S16" s="94"/>
      <c r="T16" s="94"/>
      <c r="U16" s="94"/>
      <c r="V16" s="94"/>
      <c r="W16" s="94"/>
      <c r="X16" s="94"/>
      <c r="Y16" s="94"/>
    </row>
    <row r="17" spans="1:25" s="95" customFormat="1" ht="31.5" x14ac:dyDescent="0.2">
      <c r="A17" s="96" t="s">
        <v>7</v>
      </c>
      <c r="B17" s="94"/>
      <c r="C17" s="94"/>
      <c r="D17" s="94"/>
      <c r="E17" s="94"/>
      <c r="F17" s="94"/>
      <c r="G17" s="94"/>
      <c r="H17" s="94"/>
      <c r="I17" s="94"/>
      <c r="J17" s="94"/>
      <c r="K17" s="94"/>
      <c r="L17" s="94"/>
      <c r="M17" s="94"/>
      <c r="N17" s="94"/>
      <c r="O17" s="94"/>
      <c r="P17" s="94"/>
      <c r="Q17" s="94"/>
      <c r="R17" s="94"/>
      <c r="S17" s="94"/>
      <c r="T17" s="94"/>
      <c r="U17" s="94"/>
      <c r="V17" s="94"/>
      <c r="W17" s="94"/>
      <c r="X17" s="94"/>
      <c r="Y17" s="94"/>
    </row>
    <row r="18" spans="1:25" s="95" customFormat="1" ht="63" x14ac:dyDescent="0.2">
      <c r="A18" s="96" t="s">
        <v>8</v>
      </c>
      <c r="B18" s="94"/>
      <c r="C18" s="94"/>
      <c r="D18" s="94"/>
      <c r="E18" s="94"/>
      <c r="F18" s="94"/>
      <c r="G18" s="94"/>
      <c r="H18" s="94"/>
      <c r="I18" s="94"/>
      <c r="J18" s="94"/>
      <c r="K18" s="94"/>
      <c r="L18" s="94"/>
      <c r="M18" s="94"/>
      <c r="N18" s="94"/>
      <c r="O18" s="94"/>
      <c r="P18" s="94"/>
      <c r="Q18" s="94"/>
      <c r="R18" s="94"/>
      <c r="S18" s="94"/>
      <c r="T18" s="94"/>
      <c r="U18" s="94"/>
      <c r="V18" s="94"/>
      <c r="W18" s="94"/>
      <c r="X18" s="94"/>
      <c r="Y18" s="94"/>
    </row>
    <row r="19" spans="1:25" s="95" customFormat="1" ht="15.75" x14ac:dyDescent="0.2">
      <c r="A19" s="96" t="s">
        <v>9</v>
      </c>
      <c r="B19" s="94"/>
      <c r="C19" s="94"/>
      <c r="D19" s="94"/>
      <c r="E19" s="94"/>
      <c r="F19" s="94"/>
      <c r="G19" s="94"/>
      <c r="H19" s="94"/>
      <c r="I19" s="94"/>
      <c r="J19" s="94"/>
      <c r="K19" s="94"/>
      <c r="L19" s="94"/>
      <c r="M19" s="94"/>
      <c r="N19" s="94"/>
      <c r="O19" s="94"/>
      <c r="P19" s="94"/>
      <c r="Q19" s="94"/>
      <c r="R19" s="94"/>
      <c r="S19" s="94"/>
      <c r="T19" s="94"/>
      <c r="U19" s="94"/>
      <c r="V19" s="94"/>
      <c r="W19" s="94"/>
      <c r="X19" s="94"/>
      <c r="Y19" s="94"/>
    </row>
    <row r="20" spans="1:25" ht="75" customHeight="1" x14ac:dyDescent="0.25">
      <c r="A20" s="4"/>
      <c r="B20" s="2"/>
      <c r="C20" s="2"/>
      <c r="D20" s="2"/>
      <c r="E20" s="2"/>
      <c r="F20" s="2"/>
      <c r="G20" s="2"/>
      <c r="H20" s="2"/>
      <c r="I20" s="2"/>
      <c r="J20" s="2"/>
      <c r="K20" s="2"/>
      <c r="L20" s="2"/>
      <c r="M20" s="2"/>
      <c r="N20" s="2"/>
      <c r="O20" s="2"/>
      <c r="P20" s="2"/>
      <c r="Q20" s="2"/>
      <c r="R20" s="2"/>
      <c r="S20" s="2"/>
      <c r="T20" s="2"/>
      <c r="U20" s="2"/>
      <c r="V20" s="2"/>
      <c r="W20" s="2"/>
      <c r="X20" s="2"/>
      <c r="Y20" s="2"/>
    </row>
    <row r="21" spans="1:25" ht="15.75" customHeight="1" x14ac:dyDescent="0.25">
      <c r="A21" s="4"/>
      <c r="B21" s="2"/>
      <c r="C21" s="2"/>
      <c r="D21" s="2"/>
      <c r="E21" s="2"/>
      <c r="F21" s="2"/>
      <c r="G21" s="2"/>
      <c r="H21" s="2"/>
      <c r="I21" s="2"/>
      <c r="J21" s="2"/>
      <c r="K21" s="2"/>
      <c r="L21" s="2"/>
      <c r="M21" s="2"/>
      <c r="N21" s="2"/>
      <c r="O21" s="2"/>
      <c r="P21" s="2"/>
      <c r="Q21" s="2"/>
      <c r="R21" s="2"/>
      <c r="S21" s="2"/>
      <c r="T21" s="2"/>
      <c r="U21" s="2"/>
      <c r="V21" s="2"/>
      <c r="W21" s="2"/>
      <c r="X21" s="2"/>
      <c r="Y21" s="2"/>
    </row>
    <row r="22" spans="1:25" ht="47.25" x14ac:dyDescent="0.2">
      <c r="A22" s="96" t="s">
        <v>207</v>
      </c>
      <c r="B22" s="2"/>
      <c r="C22" s="2"/>
      <c r="D22" s="2"/>
      <c r="E22" s="2"/>
      <c r="F22" s="2"/>
      <c r="G22" s="2"/>
      <c r="H22" s="2"/>
      <c r="I22" s="2"/>
      <c r="J22" s="2"/>
      <c r="K22" s="2"/>
      <c r="L22" s="2"/>
      <c r="M22" s="2"/>
      <c r="N22" s="2"/>
      <c r="O22" s="2"/>
      <c r="P22" s="2"/>
      <c r="Q22" s="2"/>
      <c r="R22" s="2"/>
      <c r="S22" s="2"/>
      <c r="T22" s="2"/>
      <c r="U22" s="2"/>
      <c r="V22" s="2"/>
      <c r="W22" s="2"/>
      <c r="X22" s="2"/>
      <c r="Y22" s="2"/>
    </row>
    <row r="23" spans="1:25" ht="15.75" x14ac:dyDescent="0.25">
      <c r="A23" s="4" t="s">
        <v>208</v>
      </c>
      <c r="B23" s="2"/>
      <c r="C23" s="2"/>
      <c r="D23" s="2"/>
      <c r="E23" s="2"/>
      <c r="F23" s="2"/>
      <c r="G23" s="2"/>
      <c r="H23" s="2"/>
      <c r="I23" s="2"/>
      <c r="J23" s="2"/>
      <c r="K23" s="2"/>
      <c r="L23" s="2"/>
      <c r="M23" s="2"/>
      <c r="N23" s="2"/>
      <c r="O23" s="2"/>
      <c r="P23" s="2"/>
      <c r="Q23" s="2"/>
      <c r="R23" s="2"/>
      <c r="S23" s="2"/>
      <c r="T23" s="2"/>
      <c r="U23" s="2"/>
      <c r="V23" s="2"/>
      <c r="W23" s="2"/>
      <c r="X23" s="2"/>
      <c r="Y23" s="2"/>
    </row>
    <row r="24" spans="1:25" ht="75" customHeight="1" x14ac:dyDescent="0.25">
      <c r="A24" s="4"/>
      <c r="B24" s="2"/>
      <c r="C24" s="2"/>
      <c r="D24" s="2"/>
      <c r="E24" s="2"/>
      <c r="F24" s="2"/>
      <c r="G24" s="2"/>
      <c r="H24" s="2"/>
      <c r="I24" s="2"/>
      <c r="J24" s="2"/>
      <c r="K24" s="2"/>
      <c r="L24" s="2"/>
      <c r="M24" s="2"/>
      <c r="N24" s="2"/>
      <c r="O24" s="2"/>
      <c r="P24" s="2"/>
      <c r="Q24" s="2"/>
      <c r="R24" s="2"/>
      <c r="S24" s="2"/>
      <c r="T24" s="2"/>
      <c r="U24" s="2"/>
      <c r="V24" s="2"/>
      <c r="W24" s="2"/>
      <c r="X24" s="2"/>
      <c r="Y24" s="2"/>
    </row>
    <row r="25" spans="1:25" ht="12.75" customHeight="1" x14ac:dyDescent="0.2">
      <c r="A25" s="5"/>
      <c r="B25" s="2"/>
      <c r="C25" s="2"/>
      <c r="D25" s="2"/>
      <c r="E25" s="2"/>
      <c r="F25" s="2"/>
      <c r="G25" s="2"/>
      <c r="H25" s="2"/>
      <c r="I25" s="2"/>
      <c r="J25" s="2"/>
      <c r="K25" s="2"/>
      <c r="L25" s="2"/>
      <c r="M25" s="2"/>
      <c r="N25" s="2"/>
      <c r="O25" s="2"/>
      <c r="P25" s="2"/>
      <c r="Q25" s="2"/>
      <c r="R25" s="2"/>
      <c r="S25" s="2"/>
      <c r="T25" s="2"/>
      <c r="U25" s="2"/>
      <c r="V25" s="2"/>
      <c r="W25" s="2"/>
      <c r="X25" s="2"/>
      <c r="Y25" s="2"/>
    </row>
    <row r="26" spans="1:25" s="95" customFormat="1" ht="15.75" customHeight="1" x14ac:dyDescent="0.2">
      <c r="A26" s="96" t="s">
        <v>10</v>
      </c>
      <c r="B26" s="94"/>
      <c r="C26" s="94"/>
      <c r="D26" s="94"/>
      <c r="E26" s="94"/>
      <c r="F26" s="94"/>
      <c r="G26" s="94"/>
      <c r="H26" s="94"/>
      <c r="I26" s="94"/>
      <c r="J26" s="94"/>
      <c r="K26" s="94"/>
      <c r="L26" s="94"/>
      <c r="M26" s="94"/>
      <c r="N26" s="94"/>
      <c r="O26" s="94"/>
      <c r="P26" s="94"/>
      <c r="Q26" s="94"/>
      <c r="R26" s="94"/>
      <c r="S26" s="94"/>
      <c r="T26" s="94"/>
      <c r="U26" s="94"/>
      <c r="V26" s="94"/>
      <c r="W26" s="94"/>
      <c r="X26" s="94"/>
      <c r="Y26" s="94"/>
    </row>
    <row r="27" spans="1:25" s="95" customFormat="1" ht="12.75" customHeight="1" x14ac:dyDescent="0.2">
      <c r="A27" s="99"/>
      <c r="B27" s="94"/>
      <c r="C27" s="94"/>
      <c r="D27" s="94"/>
      <c r="E27" s="94"/>
      <c r="F27" s="94"/>
      <c r="G27" s="94"/>
      <c r="H27" s="94"/>
      <c r="I27" s="94"/>
      <c r="J27" s="94"/>
      <c r="K27" s="94"/>
      <c r="L27" s="94"/>
      <c r="M27" s="94"/>
      <c r="N27" s="94"/>
      <c r="O27" s="94"/>
      <c r="P27" s="94"/>
      <c r="Q27" s="94"/>
      <c r="R27" s="94"/>
      <c r="S27" s="94"/>
      <c r="T27" s="94"/>
      <c r="U27" s="94"/>
      <c r="V27" s="94"/>
      <c r="W27" s="94"/>
      <c r="X27" s="94"/>
      <c r="Y27" s="94"/>
    </row>
    <row r="28" spans="1:25" s="95" customFormat="1" ht="24.75" customHeight="1" x14ac:dyDescent="0.2">
      <c r="A28" s="96" t="s">
        <v>208</v>
      </c>
      <c r="B28" s="94"/>
      <c r="C28" s="94"/>
      <c r="D28" s="94"/>
      <c r="E28" s="94"/>
      <c r="F28" s="94"/>
      <c r="G28" s="94"/>
      <c r="H28" s="94"/>
      <c r="I28" s="94"/>
      <c r="J28" s="94"/>
      <c r="K28" s="94"/>
      <c r="L28" s="94"/>
      <c r="M28" s="94"/>
      <c r="N28" s="94"/>
      <c r="O28" s="94"/>
      <c r="P28" s="94"/>
      <c r="Q28" s="94"/>
      <c r="R28" s="94"/>
      <c r="S28" s="94"/>
      <c r="T28" s="94"/>
      <c r="U28" s="94"/>
      <c r="V28" s="94"/>
      <c r="W28" s="94"/>
      <c r="X28" s="94"/>
      <c r="Y28" s="94"/>
    </row>
    <row r="29" spans="1:25" ht="75" customHeight="1" x14ac:dyDescent="0.25">
      <c r="A29" s="4"/>
      <c r="B29" s="2"/>
      <c r="C29" s="2"/>
      <c r="D29" s="2"/>
      <c r="E29" s="2"/>
      <c r="F29" s="2"/>
      <c r="G29" s="2"/>
      <c r="H29" s="2"/>
      <c r="I29" s="2"/>
      <c r="J29" s="2"/>
      <c r="K29" s="2"/>
      <c r="L29" s="2"/>
      <c r="M29" s="2"/>
      <c r="N29" s="2"/>
      <c r="O29" s="2"/>
      <c r="P29" s="2"/>
      <c r="Q29" s="2"/>
      <c r="R29" s="2"/>
      <c r="S29" s="2"/>
      <c r="T29" s="2"/>
      <c r="U29" s="2"/>
      <c r="V29" s="2"/>
      <c r="W29" s="2"/>
      <c r="X29" s="2"/>
      <c r="Y29" s="2"/>
    </row>
    <row r="30" spans="1:25" s="95" customFormat="1" ht="15.75" x14ac:dyDescent="0.2">
      <c r="A30" s="96" t="s">
        <v>11</v>
      </c>
      <c r="B30" s="94"/>
      <c r="C30" s="94"/>
      <c r="D30" s="94"/>
      <c r="E30" s="94"/>
      <c r="F30" s="94"/>
      <c r="G30" s="94"/>
      <c r="H30" s="94"/>
      <c r="I30" s="94"/>
      <c r="J30" s="94"/>
      <c r="K30" s="94"/>
      <c r="L30" s="94"/>
      <c r="M30" s="94"/>
      <c r="N30" s="94"/>
      <c r="O30" s="94"/>
      <c r="P30" s="94"/>
      <c r="Q30" s="94"/>
      <c r="R30" s="94"/>
      <c r="S30" s="94"/>
      <c r="T30" s="94"/>
      <c r="U30" s="94"/>
      <c r="V30" s="94"/>
      <c r="W30" s="94"/>
      <c r="X30" s="94"/>
      <c r="Y30" s="94"/>
    </row>
    <row r="31" spans="1:25" s="95" customFormat="1" ht="48" thickBot="1" x14ac:dyDescent="0.25">
      <c r="A31" s="100" t="s">
        <v>12</v>
      </c>
      <c r="B31" s="94"/>
      <c r="C31" s="94"/>
      <c r="D31" s="94"/>
      <c r="E31" s="94"/>
      <c r="F31" s="94"/>
      <c r="G31" s="94"/>
      <c r="H31" s="94"/>
      <c r="I31" s="94"/>
      <c r="J31" s="94"/>
      <c r="K31" s="94"/>
      <c r="L31" s="94"/>
      <c r="M31" s="94"/>
      <c r="N31" s="94"/>
      <c r="O31" s="94"/>
      <c r="P31" s="94"/>
      <c r="Q31" s="94"/>
      <c r="R31" s="94"/>
      <c r="S31" s="94"/>
      <c r="T31" s="94"/>
      <c r="U31" s="94"/>
      <c r="V31" s="94"/>
      <c r="W31" s="94"/>
      <c r="X31" s="94"/>
      <c r="Y31" s="94"/>
    </row>
    <row r="32" spans="1:25" ht="16.5" customHeight="1" thickBot="1" x14ac:dyDescent="0.3">
      <c r="A32" s="6" t="s">
        <v>209</v>
      </c>
      <c r="B32" s="2"/>
      <c r="C32" s="2"/>
      <c r="D32" s="2"/>
      <c r="E32" s="2"/>
      <c r="F32" s="2"/>
      <c r="G32" s="2"/>
      <c r="H32" s="2"/>
      <c r="I32" s="2"/>
      <c r="J32" s="2"/>
      <c r="K32" s="2"/>
      <c r="L32" s="2"/>
      <c r="M32" s="2"/>
      <c r="N32" s="2"/>
      <c r="O32" s="2"/>
      <c r="P32" s="2"/>
      <c r="Q32" s="2"/>
      <c r="R32" s="2"/>
      <c r="S32" s="2"/>
      <c r="T32" s="2"/>
      <c r="U32" s="2"/>
      <c r="V32" s="2"/>
      <c r="W32" s="2"/>
      <c r="X32" s="2"/>
      <c r="Y32" s="2"/>
    </row>
    <row r="33" spans="1:25" s="95" customFormat="1" ht="15.75" x14ac:dyDescent="0.2">
      <c r="A33" s="96" t="s">
        <v>210</v>
      </c>
      <c r="B33" s="94"/>
      <c r="C33" s="94"/>
      <c r="D33" s="94"/>
      <c r="E33" s="94"/>
      <c r="F33" s="94"/>
      <c r="G33" s="94"/>
      <c r="H33" s="94"/>
      <c r="I33" s="94"/>
      <c r="J33" s="94"/>
      <c r="K33" s="94"/>
      <c r="L33" s="94"/>
      <c r="M33" s="94"/>
      <c r="N33" s="94"/>
      <c r="O33" s="94"/>
      <c r="P33" s="94"/>
      <c r="Q33" s="94"/>
      <c r="R33" s="94"/>
      <c r="S33" s="94"/>
      <c r="T33" s="94"/>
      <c r="U33" s="94"/>
      <c r="V33" s="94"/>
      <c r="W33" s="94"/>
      <c r="X33" s="94"/>
      <c r="Y33" s="94"/>
    </row>
    <row r="34" spans="1:25" s="95" customFormat="1" ht="31.5" x14ac:dyDescent="0.2">
      <c r="A34" s="96" t="s">
        <v>13</v>
      </c>
      <c r="B34" s="94"/>
      <c r="C34" s="94"/>
      <c r="D34" s="94"/>
      <c r="E34" s="94"/>
      <c r="F34" s="94"/>
      <c r="G34" s="94"/>
      <c r="H34" s="94"/>
      <c r="I34" s="94"/>
      <c r="J34" s="94"/>
      <c r="K34" s="94"/>
      <c r="L34" s="94"/>
      <c r="M34" s="94"/>
      <c r="N34" s="94"/>
      <c r="O34" s="94"/>
      <c r="P34" s="94"/>
      <c r="Q34" s="94"/>
      <c r="R34" s="94"/>
      <c r="S34" s="94"/>
      <c r="T34" s="94"/>
      <c r="U34" s="94"/>
      <c r="V34" s="94"/>
      <c r="W34" s="94"/>
      <c r="X34" s="94"/>
      <c r="Y34" s="94"/>
    </row>
    <row r="35" spans="1:25" s="95" customFormat="1" ht="15.75" x14ac:dyDescent="0.2">
      <c r="A35" s="96" t="s">
        <v>14</v>
      </c>
      <c r="B35" s="94"/>
      <c r="C35" s="94"/>
      <c r="D35" s="94"/>
      <c r="E35" s="94"/>
      <c r="F35" s="94"/>
      <c r="G35" s="94"/>
      <c r="H35" s="94"/>
      <c r="I35" s="94"/>
      <c r="J35" s="94"/>
      <c r="K35" s="94"/>
      <c r="L35" s="94"/>
      <c r="M35" s="94"/>
      <c r="N35" s="94"/>
      <c r="O35" s="94"/>
      <c r="P35" s="94"/>
      <c r="Q35" s="94"/>
      <c r="R35" s="94"/>
      <c r="S35" s="94"/>
      <c r="T35" s="94"/>
      <c r="U35" s="94"/>
      <c r="V35" s="94"/>
      <c r="W35" s="94"/>
      <c r="X35" s="94"/>
      <c r="Y35" s="94"/>
    </row>
    <row r="36" spans="1:25" s="95" customFormat="1" ht="31.5" x14ac:dyDescent="0.2">
      <c r="A36" s="96" t="s">
        <v>15</v>
      </c>
      <c r="B36" s="94"/>
      <c r="C36" s="94"/>
      <c r="D36" s="94"/>
      <c r="E36" s="94"/>
      <c r="F36" s="94"/>
      <c r="G36" s="94"/>
      <c r="H36" s="94"/>
      <c r="I36" s="94"/>
      <c r="J36" s="94"/>
      <c r="K36" s="94"/>
      <c r="L36" s="94"/>
      <c r="M36" s="94"/>
      <c r="N36" s="94"/>
      <c r="O36" s="94"/>
      <c r="P36" s="94"/>
      <c r="Q36" s="94"/>
      <c r="R36" s="94"/>
      <c r="S36" s="94"/>
      <c r="T36" s="94"/>
      <c r="U36" s="94"/>
      <c r="V36" s="94"/>
      <c r="W36" s="94"/>
      <c r="X36" s="94"/>
      <c r="Y36" s="94"/>
    </row>
    <row r="37" spans="1:25" s="95" customFormat="1" ht="31.5" x14ac:dyDescent="0.2">
      <c r="A37" s="96" t="s">
        <v>16</v>
      </c>
      <c r="B37" s="94"/>
      <c r="C37" s="94"/>
      <c r="D37" s="94"/>
      <c r="E37" s="94"/>
      <c r="F37" s="94"/>
      <c r="G37" s="94"/>
      <c r="H37" s="94"/>
      <c r="I37" s="94"/>
      <c r="J37" s="94"/>
      <c r="K37" s="94"/>
      <c r="L37" s="94"/>
      <c r="M37" s="94"/>
      <c r="N37" s="94"/>
      <c r="O37" s="94"/>
      <c r="P37" s="94"/>
      <c r="Q37" s="94"/>
      <c r="R37" s="94"/>
      <c r="S37" s="94"/>
      <c r="T37" s="94"/>
      <c r="U37" s="94"/>
      <c r="V37" s="94"/>
      <c r="W37" s="94"/>
      <c r="X37" s="94"/>
      <c r="Y37" s="94"/>
    </row>
    <row r="38" spans="1:25" s="95" customFormat="1" ht="15.75" x14ac:dyDescent="0.2">
      <c r="A38" s="96" t="s">
        <v>17</v>
      </c>
      <c r="B38" s="94"/>
      <c r="C38" s="94"/>
      <c r="D38" s="94"/>
      <c r="E38" s="94"/>
      <c r="F38" s="94"/>
      <c r="G38" s="94"/>
      <c r="H38" s="94"/>
      <c r="I38" s="94"/>
      <c r="J38" s="94"/>
      <c r="K38" s="94"/>
      <c r="L38" s="94"/>
      <c r="M38" s="94"/>
      <c r="N38" s="94"/>
      <c r="O38" s="94"/>
      <c r="P38" s="94"/>
      <c r="Q38" s="94"/>
      <c r="R38" s="94"/>
      <c r="S38" s="94"/>
      <c r="T38" s="94"/>
      <c r="U38" s="94"/>
      <c r="V38" s="94"/>
      <c r="W38" s="94"/>
      <c r="X38" s="94"/>
      <c r="Y38" s="94"/>
    </row>
    <row r="39" spans="1:25" s="95" customFormat="1" ht="16.5" thickBot="1" x14ac:dyDescent="0.25">
      <c r="A39" s="100" t="s">
        <v>18</v>
      </c>
      <c r="B39" s="94"/>
      <c r="C39" s="94"/>
      <c r="D39" s="94"/>
      <c r="E39" s="94"/>
      <c r="F39" s="94"/>
      <c r="G39" s="94"/>
      <c r="H39" s="94"/>
      <c r="I39" s="94"/>
      <c r="J39" s="94"/>
      <c r="K39" s="94"/>
      <c r="L39" s="94"/>
      <c r="M39" s="94"/>
      <c r="N39" s="94"/>
      <c r="O39" s="94"/>
      <c r="P39" s="94"/>
      <c r="Q39" s="94"/>
      <c r="R39" s="94"/>
      <c r="S39" s="94"/>
      <c r="T39" s="94"/>
      <c r="U39" s="94"/>
      <c r="V39" s="94"/>
      <c r="W39" s="94"/>
      <c r="X39" s="94"/>
      <c r="Y39" s="94"/>
    </row>
    <row r="40" spans="1:25" ht="16.5" customHeight="1" thickBot="1" x14ac:dyDescent="0.3">
      <c r="A40" s="6" t="s">
        <v>211</v>
      </c>
      <c r="B40" s="2"/>
      <c r="C40" s="2"/>
      <c r="D40" s="2"/>
      <c r="E40" s="2"/>
      <c r="F40" s="2"/>
      <c r="G40" s="2"/>
      <c r="H40" s="2"/>
      <c r="I40" s="2"/>
      <c r="J40" s="2"/>
      <c r="K40" s="2"/>
      <c r="L40" s="2"/>
      <c r="M40" s="2"/>
      <c r="N40" s="2"/>
      <c r="O40" s="2"/>
      <c r="P40" s="2"/>
      <c r="Q40" s="2"/>
      <c r="R40" s="2"/>
      <c r="S40" s="2"/>
      <c r="T40" s="2"/>
      <c r="U40" s="2"/>
      <c r="V40" s="2"/>
      <c r="W40" s="2"/>
      <c r="X40" s="2"/>
      <c r="Y40" s="2"/>
    </row>
    <row r="41" spans="1:25" s="95" customFormat="1" ht="31.5" x14ac:dyDescent="0.2">
      <c r="A41" s="96" t="s">
        <v>19</v>
      </c>
      <c r="B41" s="94"/>
      <c r="C41" s="94"/>
      <c r="D41" s="94"/>
      <c r="E41" s="94"/>
      <c r="F41" s="94"/>
      <c r="G41" s="94"/>
      <c r="H41" s="94"/>
      <c r="I41" s="94"/>
      <c r="J41" s="94"/>
      <c r="K41" s="94"/>
      <c r="L41" s="94"/>
      <c r="M41" s="94"/>
      <c r="N41" s="94"/>
      <c r="O41" s="94"/>
      <c r="P41" s="94"/>
      <c r="Q41" s="94"/>
      <c r="R41" s="94"/>
      <c r="S41" s="94"/>
      <c r="T41" s="94"/>
      <c r="U41" s="94"/>
      <c r="V41" s="94"/>
      <c r="W41" s="94"/>
      <c r="X41" s="94"/>
      <c r="Y41" s="94"/>
    </row>
    <row r="42" spans="1:25" s="95" customFormat="1" ht="47.25" x14ac:dyDescent="0.2">
      <c r="A42" s="96" t="s">
        <v>20</v>
      </c>
      <c r="B42" s="94"/>
      <c r="C42" s="94"/>
      <c r="D42" s="94"/>
      <c r="E42" s="94"/>
      <c r="F42" s="94"/>
      <c r="G42" s="94"/>
      <c r="H42" s="94"/>
      <c r="I42" s="94"/>
      <c r="J42" s="94"/>
      <c r="K42" s="94"/>
      <c r="L42" s="94"/>
      <c r="M42" s="94"/>
      <c r="N42" s="94"/>
      <c r="O42" s="94"/>
      <c r="P42" s="94"/>
      <c r="Q42" s="94"/>
      <c r="R42" s="94"/>
      <c r="S42" s="94"/>
      <c r="T42" s="94"/>
      <c r="U42" s="94"/>
      <c r="V42" s="94"/>
      <c r="W42" s="94"/>
      <c r="X42" s="94"/>
      <c r="Y42" s="94"/>
    </row>
    <row r="43" spans="1:25" s="95" customFormat="1" ht="31.5" x14ac:dyDescent="0.2">
      <c r="A43" s="96" t="s">
        <v>21</v>
      </c>
      <c r="B43" s="94"/>
      <c r="C43" s="94"/>
      <c r="D43" s="94"/>
      <c r="E43" s="94"/>
      <c r="F43" s="94"/>
      <c r="G43" s="94"/>
      <c r="H43" s="94"/>
      <c r="I43" s="94"/>
      <c r="J43" s="94"/>
      <c r="K43" s="94"/>
      <c r="L43" s="94"/>
      <c r="M43" s="94"/>
      <c r="N43" s="94"/>
      <c r="O43" s="94"/>
      <c r="P43" s="94"/>
      <c r="Q43" s="94"/>
      <c r="R43" s="94"/>
      <c r="S43" s="94"/>
      <c r="T43" s="94"/>
      <c r="U43" s="94"/>
      <c r="V43" s="94"/>
      <c r="W43" s="94"/>
      <c r="X43" s="94"/>
      <c r="Y43" s="94"/>
    </row>
    <row r="44" spans="1:25" s="95" customFormat="1" ht="15.75" x14ac:dyDescent="0.2">
      <c r="A44" s="96" t="s">
        <v>22</v>
      </c>
      <c r="B44" s="94"/>
      <c r="C44" s="94"/>
      <c r="D44" s="94"/>
      <c r="E44" s="94"/>
      <c r="F44" s="94"/>
      <c r="G44" s="94"/>
      <c r="H44" s="94"/>
      <c r="I44" s="94"/>
      <c r="J44" s="94"/>
      <c r="K44" s="94"/>
      <c r="L44" s="94"/>
      <c r="M44" s="94"/>
      <c r="N44" s="94"/>
      <c r="O44" s="94"/>
      <c r="P44" s="94"/>
      <c r="Q44" s="94"/>
      <c r="R44" s="94"/>
      <c r="S44" s="94"/>
      <c r="T44" s="94"/>
      <c r="U44" s="94"/>
      <c r="V44" s="94"/>
      <c r="W44" s="94"/>
      <c r="X44" s="94"/>
      <c r="Y44" s="94"/>
    </row>
    <row r="45" spans="1:25" s="95" customFormat="1" ht="15.75" x14ac:dyDescent="0.2">
      <c r="A45" s="96" t="s">
        <v>23</v>
      </c>
      <c r="B45" s="94"/>
      <c r="C45" s="94"/>
      <c r="D45" s="94"/>
      <c r="E45" s="94"/>
      <c r="F45" s="94"/>
      <c r="G45" s="94"/>
      <c r="H45" s="94"/>
      <c r="I45" s="94"/>
      <c r="J45" s="94"/>
      <c r="K45" s="94"/>
      <c r="L45" s="94"/>
      <c r="M45" s="94"/>
      <c r="N45" s="94"/>
      <c r="O45" s="94"/>
      <c r="P45" s="94"/>
      <c r="Q45" s="94"/>
      <c r="R45" s="94"/>
      <c r="S45" s="94"/>
      <c r="T45" s="94"/>
      <c r="U45" s="94"/>
      <c r="V45" s="94"/>
      <c r="W45" s="94"/>
      <c r="X45" s="94"/>
      <c r="Y45" s="94"/>
    </row>
    <row r="46" spans="1:25" s="95" customFormat="1" ht="15.75" x14ac:dyDescent="0.2">
      <c r="A46" s="96" t="s">
        <v>24</v>
      </c>
      <c r="B46" s="94"/>
      <c r="C46" s="94"/>
      <c r="D46" s="94"/>
      <c r="E46" s="94"/>
      <c r="F46" s="94"/>
      <c r="G46" s="94"/>
      <c r="H46" s="94"/>
      <c r="I46" s="94"/>
      <c r="J46" s="94"/>
      <c r="K46" s="94"/>
      <c r="L46" s="94"/>
      <c r="M46" s="94"/>
      <c r="N46" s="94"/>
      <c r="O46" s="94"/>
      <c r="P46" s="94"/>
      <c r="Q46" s="94"/>
      <c r="R46" s="94"/>
      <c r="S46" s="94"/>
      <c r="T46" s="94"/>
      <c r="U46" s="94"/>
      <c r="V46" s="94"/>
      <c r="W46" s="94"/>
      <c r="X46" s="94"/>
      <c r="Y46" s="94"/>
    </row>
    <row r="47" spans="1:25" s="95" customFormat="1" ht="15.75" x14ac:dyDescent="0.2">
      <c r="A47" s="96" t="s">
        <v>25</v>
      </c>
      <c r="B47" s="94"/>
      <c r="C47" s="94"/>
      <c r="D47" s="94"/>
      <c r="E47" s="94"/>
      <c r="F47" s="94"/>
      <c r="G47" s="94"/>
      <c r="H47" s="94"/>
      <c r="I47" s="94"/>
      <c r="J47" s="94"/>
      <c r="K47" s="94"/>
      <c r="L47" s="94"/>
      <c r="M47" s="94"/>
      <c r="N47" s="94"/>
      <c r="O47" s="94"/>
      <c r="P47" s="94"/>
      <c r="Q47" s="94"/>
      <c r="R47" s="94"/>
      <c r="S47" s="94"/>
      <c r="T47" s="94"/>
      <c r="U47" s="94"/>
      <c r="V47" s="94"/>
      <c r="W47" s="94"/>
      <c r="X47" s="94"/>
      <c r="Y47" s="94"/>
    </row>
    <row r="48" spans="1:25" s="95" customFormat="1" ht="15.75" x14ac:dyDescent="0.2">
      <c r="A48" s="96" t="s">
        <v>26</v>
      </c>
      <c r="B48" s="94"/>
      <c r="C48" s="94"/>
      <c r="D48" s="94"/>
      <c r="E48" s="94"/>
      <c r="F48" s="94"/>
      <c r="G48" s="94"/>
      <c r="H48" s="94"/>
      <c r="I48" s="94"/>
      <c r="J48" s="94"/>
      <c r="K48" s="94"/>
      <c r="L48" s="94"/>
      <c r="M48" s="94"/>
      <c r="N48" s="94"/>
      <c r="O48" s="94"/>
      <c r="P48" s="94"/>
      <c r="Q48" s="94"/>
      <c r="R48" s="94"/>
      <c r="S48" s="94"/>
      <c r="T48" s="94"/>
      <c r="U48" s="94"/>
      <c r="V48" s="94"/>
      <c r="W48" s="94"/>
      <c r="X48" s="94"/>
      <c r="Y48" s="94"/>
    </row>
    <row r="49" spans="1:25" s="95" customFormat="1" ht="15.75" x14ac:dyDescent="0.2">
      <c r="A49" s="96" t="s">
        <v>27</v>
      </c>
      <c r="B49" s="94"/>
      <c r="C49" s="94"/>
      <c r="D49" s="94"/>
      <c r="E49" s="94"/>
      <c r="F49" s="94"/>
      <c r="G49" s="94"/>
      <c r="H49" s="94"/>
      <c r="I49" s="94"/>
      <c r="J49" s="94"/>
      <c r="K49" s="94"/>
      <c r="L49" s="94"/>
      <c r="M49" s="94"/>
      <c r="N49" s="94"/>
      <c r="O49" s="94"/>
      <c r="P49" s="94"/>
      <c r="Q49" s="94"/>
      <c r="R49" s="94"/>
      <c r="S49" s="94"/>
      <c r="T49" s="94"/>
      <c r="U49" s="94"/>
      <c r="V49" s="94"/>
      <c r="W49" s="94"/>
      <c r="X49" s="94"/>
      <c r="Y49" s="94"/>
    </row>
    <row r="50" spans="1:25" s="95" customFormat="1" ht="15.75" x14ac:dyDescent="0.2">
      <c r="A50" s="96" t="s">
        <v>28</v>
      </c>
      <c r="B50" s="94"/>
      <c r="C50" s="94"/>
      <c r="D50" s="94"/>
      <c r="E50" s="94"/>
      <c r="F50" s="94"/>
      <c r="G50" s="94"/>
      <c r="H50" s="94"/>
      <c r="I50" s="94"/>
      <c r="J50" s="94"/>
      <c r="K50" s="94"/>
      <c r="L50" s="94"/>
      <c r="M50" s="94"/>
      <c r="N50" s="94"/>
      <c r="O50" s="94"/>
      <c r="P50" s="94"/>
      <c r="Q50" s="94"/>
      <c r="R50" s="94"/>
      <c r="S50" s="94"/>
      <c r="T50" s="94"/>
      <c r="U50" s="94"/>
      <c r="V50" s="94"/>
      <c r="W50" s="94"/>
      <c r="X50" s="94"/>
      <c r="Y50" s="94"/>
    </row>
    <row r="51" spans="1:25" s="95" customFormat="1" ht="31.5" x14ac:dyDescent="0.2">
      <c r="A51" s="101" t="s">
        <v>29</v>
      </c>
      <c r="B51" s="94"/>
      <c r="C51" s="94"/>
      <c r="D51" s="94"/>
      <c r="E51" s="94"/>
      <c r="F51" s="94"/>
      <c r="G51" s="94"/>
      <c r="H51" s="94"/>
      <c r="I51" s="94"/>
      <c r="J51" s="94"/>
      <c r="K51" s="94"/>
      <c r="L51" s="94"/>
      <c r="M51" s="94"/>
      <c r="N51" s="94"/>
      <c r="O51" s="94"/>
      <c r="P51" s="94"/>
      <c r="Q51" s="94"/>
      <c r="R51" s="94"/>
      <c r="S51" s="94"/>
      <c r="T51" s="94"/>
      <c r="U51" s="94"/>
      <c r="V51" s="94"/>
      <c r="W51" s="94"/>
      <c r="X51" s="94"/>
      <c r="Y51" s="94"/>
    </row>
    <row r="52" spans="1:25" s="95" customFormat="1" ht="31.5" x14ac:dyDescent="0.2">
      <c r="A52" s="96" t="s">
        <v>30</v>
      </c>
      <c r="B52" s="94"/>
      <c r="C52" s="94"/>
      <c r="D52" s="94"/>
      <c r="E52" s="94"/>
      <c r="F52" s="94"/>
      <c r="G52" s="94"/>
      <c r="H52" s="94"/>
      <c r="I52" s="94"/>
      <c r="J52" s="94"/>
      <c r="K52" s="94"/>
      <c r="L52" s="94"/>
      <c r="M52" s="94"/>
      <c r="N52" s="94"/>
      <c r="O52" s="94"/>
      <c r="P52" s="94"/>
      <c r="Q52" s="94"/>
      <c r="R52" s="94"/>
      <c r="S52" s="94"/>
      <c r="T52" s="94"/>
      <c r="U52" s="94"/>
      <c r="V52" s="94"/>
      <c r="W52" s="94"/>
      <c r="X52" s="94"/>
      <c r="Y52" s="94"/>
    </row>
    <row r="53" spans="1:25" s="95" customFormat="1" ht="31.5" x14ac:dyDescent="0.2">
      <c r="A53" s="96" t="s">
        <v>194</v>
      </c>
      <c r="B53" s="94"/>
      <c r="C53" s="94"/>
      <c r="D53" s="94"/>
      <c r="E53" s="94"/>
      <c r="F53" s="94"/>
      <c r="G53" s="94"/>
      <c r="H53" s="94"/>
      <c r="I53" s="94"/>
      <c r="J53" s="94"/>
      <c r="K53" s="94"/>
      <c r="L53" s="94"/>
      <c r="M53" s="94"/>
      <c r="N53" s="94"/>
      <c r="O53" s="94"/>
      <c r="P53" s="94"/>
      <c r="Q53" s="94"/>
      <c r="R53" s="94"/>
      <c r="S53" s="94"/>
      <c r="T53" s="94"/>
      <c r="U53" s="94"/>
      <c r="V53" s="94"/>
      <c r="W53" s="94"/>
      <c r="X53" s="94"/>
      <c r="Y53" s="94"/>
    </row>
    <row r="54" spans="1:25" s="95" customFormat="1" ht="15.75" x14ac:dyDescent="0.2">
      <c r="A54" s="96" t="s">
        <v>22</v>
      </c>
      <c r="B54" s="94"/>
      <c r="C54" s="94"/>
      <c r="D54" s="94"/>
      <c r="E54" s="94"/>
      <c r="F54" s="94"/>
      <c r="G54" s="94"/>
      <c r="H54" s="94"/>
      <c r="I54" s="94"/>
      <c r="J54" s="94"/>
      <c r="K54" s="94"/>
      <c r="L54" s="94"/>
      <c r="M54" s="94"/>
      <c r="N54" s="94"/>
      <c r="O54" s="94"/>
      <c r="P54" s="94"/>
      <c r="Q54" s="94"/>
      <c r="R54" s="94"/>
      <c r="S54" s="94"/>
      <c r="T54" s="94"/>
      <c r="U54" s="94"/>
      <c r="V54" s="94"/>
      <c r="W54" s="94"/>
      <c r="X54" s="94"/>
      <c r="Y54" s="94"/>
    </row>
    <row r="55" spans="1:25" s="95" customFormat="1" ht="15.75" x14ac:dyDescent="0.2">
      <c r="A55" s="96" t="s">
        <v>23</v>
      </c>
      <c r="B55" s="94"/>
      <c r="C55" s="94"/>
      <c r="D55" s="94"/>
      <c r="E55" s="94"/>
      <c r="F55" s="94"/>
      <c r="G55" s="94"/>
      <c r="H55" s="94"/>
      <c r="I55" s="94"/>
      <c r="J55" s="94"/>
      <c r="K55" s="94"/>
      <c r="L55" s="94"/>
      <c r="M55" s="94"/>
      <c r="N55" s="94"/>
      <c r="O55" s="94"/>
      <c r="P55" s="94"/>
      <c r="Q55" s="94"/>
      <c r="R55" s="94"/>
      <c r="S55" s="94"/>
      <c r="T55" s="94"/>
      <c r="U55" s="94"/>
      <c r="V55" s="94"/>
      <c r="W55" s="94"/>
      <c r="X55" s="94"/>
      <c r="Y55" s="94"/>
    </row>
    <row r="56" spans="1:25" s="95" customFormat="1" ht="15.75" x14ac:dyDescent="0.2">
      <c r="A56" s="96" t="s">
        <v>24</v>
      </c>
      <c r="B56" s="94"/>
      <c r="C56" s="94"/>
      <c r="D56" s="94"/>
      <c r="E56" s="94"/>
      <c r="F56" s="94"/>
      <c r="G56" s="94"/>
      <c r="H56" s="94"/>
      <c r="I56" s="94"/>
      <c r="J56" s="94"/>
      <c r="K56" s="94"/>
      <c r="L56" s="94"/>
      <c r="M56" s="94"/>
      <c r="N56" s="94"/>
      <c r="O56" s="94"/>
      <c r="P56" s="94"/>
      <c r="Q56" s="94"/>
      <c r="R56" s="94"/>
      <c r="S56" s="94"/>
      <c r="T56" s="94"/>
      <c r="U56" s="94"/>
      <c r="V56" s="94"/>
      <c r="W56" s="94"/>
      <c r="X56" s="94"/>
      <c r="Y56" s="94"/>
    </row>
    <row r="57" spans="1:25" s="95" customFormat="1" ht="15.75" x14ac:dyDescent="0.2">
      <c r="A57" s="96" t="s">
        <v>25</v>
      </c>
      <c r="B57" s="94"/>
      <c r="C57" s="94"/>
      <c r="D57" s="94"/>
      <c r="E57" s="94"/>
      <c r="F57" s="94"/>
      <c r="G57" s="94"/>
      <c r="H57" s="94"/>
      <c r="I57" s="94"/>
      <c r="J57" s="94"/>
      <c r="K57" s="94"/>
      <c r="L57" s="94"/>
      <c r="M57" s="94"/>
      <c r="N57" s="94"/>
      <c r="O57" s="94"/>
      <c r="P57" s="94"/>
      <c r="Q57" s="94"/>
      <c r="R57" s="94"/>
      <c r="S57" s="94"/>
      <c r="T57" s="94"/>
      <c r="U57" s="94"/>
      <c r="V57" s="94"/>
      <c r="W57" s="94"/>
      <c r="X57" s="94"/>
      <c r="Y57" s="94"/>
    </row>
    <row r="58" spans="1:25" s="95" customFormat="1" ht="15.75" x14ac:dyDescent="0.2">
      <c r="A58" s="96" t="s">
        <v>31</v>
      </c>
      <c r="B58" s="94"/>
      <c r="C58" s="94"/>
      <c r="D58" s="94"/>
      <c r="E58" s="94"/>
      <c r="F58" s="94"/>
      <c r="G58" s="94"/>
      <c r="H58" s="94"/>
      <c r="I58" s="94"/>
      <c r="J58" s="94"/>
      <c r="K58" s="94"/>
      <c r="L58" s="94"/>
      <c r="M58" s="94"/>
      <c r="N58" s="94"/>
      <c r="O58" s="94"/>
      <c r="P58" s="94"/>
      <c r="Q58" s="94"/>
      <c r="R58" s="94"/>
      <c r="S58" s="94"/>
      <c r="T58" s="94"/>
      <c r="U58" s="94"/>
      <c r="V58" s="94"/>
      <c r="W58" s="94"/>
      <c r="X58" s="94"/>
      <c r="Y58" s="94"/>
    </row>
    <row r="59" spans="1:25" s="95" customFormat="1" ht="15.75" x14ac:dyDescent="0.2">
      <c r="A59" s="96" t="s">
        <v>32</v>
      </c>
      <c r="B59" s="94"/>
      <c r="C59" s="94"/>
      <c r="D59" s="94"/>
      <c r="E59" s="94"/>
      <c r="F59" s="94"/>
      <c r="G59" s="94"/>
      <c r="H59" s="94"/>
      <c r="I59" s="94"/>
      <c r="J59" s="94"/>
      <c r="K59" s="94"/>
      <c r="L59" s="94"/>
      <c r="M59" s="94"/>
      <c r="N59" s="94"/>
      <c r="O59" s="94"/>
      <c r="P59" s="94"/>
      <c r="Q59" s="94"/>
      <c r="R59" s="94"/>
      <c r="S59" s="94"/>
      <c r="T59" s="94"/>
      <c r="U59" s="94"/>
      <c r="V59" s="94"/>
      <c r="W59" s="94"/>
      <c r="X59" s="94"/>
      <c r="Y59" s="94"/>
    </row>
    <row r="60" spans="1:25" ht="15.75" x14ac:dyDescent="0.25">
      <c r="A60" s="4" t="s">
        <v>193</v>
      </c>
      <c r="B60" s="2"/>
      <c r="C60" s="2"/>
      <c r="D60" s="2"/>
      <c r="E60" s="2"/>
      <c r="F60" s="2"/>
      <c r="G60" s="2"/>
      <c r="H60" s="2"/>
      <c r="I60" s="2"/>
      <c r="J60" s="2"/>
      <c r="K60" s="2"/>
      <c r="L60" s="2"/>
      <c r="M60" s="2"/>
      <c r="N60" s="2"/>
      <c r="O60" s="2"/>
      <c r="P60" s="2"/>
      <c r="Q60" s="2"/>
      <c r="R60" s="2"/>
      <c r="S60" s="2"/>
      <c r="T60" s="2"/>
      <c r="U60" s="2"/>
      <c r="V60" s="2"/>
      <c r="W60" s="2"/>
      <c r="X60" s="2"/>
      <c r="Y60" s="2"/>
    </row>
    <row r="61" spans="1:25" ht="15.75" x14ac:dyDescent="0.25">
      <c r="A61" s="4" t="s">
        <v>33</v>
      </c>
      <c r="B61" s="2"/>
      <c r="C61" s="2"/>
      <c r="D61" s="2"/>
      <c r="E61" s="2"/>
      <c r="F61" s="2"/>
      <c r="G61" s="2"/>
      <c r="H61" s="2"/>
      <c r="I61" s="2"/>
      <c r="J61" s="2"/>
      <c r="K61" s="2"/>
      <c r="L61" s="2"/>
      <c r="M61" s="2"/>
      <c r="N61" s="2"/>
      <c r="O61" s="2"/>
      <c r="P61" s="2"/>
      <c r="Q61" s="2"/>
      <c r="R61" s="2"/>
      <c r="S61" s="2"/>
      <c r="T61" s="2"/>
      <c r="U61" s="2"/>
      <c r="V61" s="2"/>
      <c r="W61" s="2"/>
      <c r="X61" s="2"/>
      <c r="Y61" s="2"/>
    </row>
    <row r="62" spans="1:25" s="95" customFormat="1" ht="63.75" thickBot="1" x14ac:dyDescent="0.25">
      <c r="A62" s="104" t="s">
        <v>195</v>
      </c>
      <c r="B62" s="94"/>
      <c r="C62" s="94"/>
      <c r="D62" s="94"/>
      <c r="E62" s="94"/>
      <c r="F62" s="94"/>
      <c r="G62" s="94"/>
      <c r="H62" s="94"/>
      <c r="I62" s="94"/>
      <c r="J62" s="94"/>
      <c r="K62" s="94"/>
      <c r="L62" s="94"/>
      <c r="M62" s="94"/>
      <c r="N62" s="94"/>
      <c r="O62" s="94"/>
      <c r="P62" s="94"/>
      <c r="Q62" s="94"/>
      <c r="R62" s="94"/>
      <c r="S62" s="94"/>
      <c r="T62" s="94"/>
      <c r="U62" s="94"/>
      <c r="V62" s="94"/>
      <c r="W62" s="94"/>
      <c r="X62" s="94"/>
      <c r="Y62" s="94"/>
    </row>
    <row r="63" spans="1:25" ht="16.5" customHeight="1" thickBot="1" x14ac:dyDescent="0.3">
      <c r="A63" s="6" t="s">
        <v>34</v>
      </c>
      <c r="B63" s="2"/>
      <c r="C63" s="2"/>
      <c r="D63" s="2"/>
      <c r="E63" s="2"/>
      <c r="F63" s="2"/>
      <c r="G63" s="2"/>
      <c r="H63" s="2"/>
      <c r="I63" s="2"/>
      <c r="J63" s="2"/>
      <c r="K63" s="2"/>
      <c r="L63" s="2"/>
      <c r="M63" s="2"/>
      <c r="N63" s="2"/>
      <c r="O63" s="2"/>
      <c r="P63" s="2"/>
      <c r="Q63" s="2"/>
      <c r="R63" s="2"/>
      <c r="S63" s="2"/>
      <c r="T63" s="2"/>
      <c r="U63" s="2"/>
      <c r="V63" s="2"/>
      <c r="W63" s="2"/>
      <c r="X63" s="2"/>
      <c r="Y63" s="2"/>
    </row>
    <row r="64" spans="1:25" ht="78.75" x14ac:dyDescent="0.25">
      <c r="A64" s="4" t="s">
        <v>35</v>
      </c>
      <c r="B64" s="2"/>
      <c r="C64" s="2"/>
      <c r="D64" s="2"/>
      <c r="E64" s="2"/>
      <c r="F64" s="2"/>
      <c r="G64" s="2"/>
      <c r="H64" s="2"/>
      <c r="I64" s="2"/>
      <c r="J64" s="2"/>
      <c r="K64" s="2"/>
      <c r="L64" s="2"/>
      <c r="M64" s="2"/>
      <c r="N64" s="2"/>
      <c r="O64" s="2"/>
      <c r="P64" s="2"/>
      <c r="Q64" s="2"/>
      <c r="R64" s="2"/>
      <c r="S64" s="2"/>
      <c r="T64" s="2"/>
      <c r="U64" s="2"/>
      <c r="V64" s="2"/>
      <c r="W64" s="2"/>
      <c r="X64" s="2"/>
      <c r="Y64" s="2"/>
    </row>
    <row r="65" spans="1:25" s="95" customFormat="1" ht="94.5" x14ac:dyDescent="0.2">
      <c r="A65" s="103" t="s">
        <v>196</v>
      </c>
      <c r="B65" s="94"/>
      <c r="C65" s="94"/>
      <c r="D65" s="94"/>
      <c r="E65" s="94"/>
      <c r="F65" s="94"/>
      <c r="G65" s="94"/>
      <c r="H65" s="94"/>
      <c r="I65" s="94"/>
      <c r="J65" s="94"/>
      <c r="K65" s="94"/>
      <c r="L65" s="94"/>
      <c r="M65" s="94"/>
      <c r="N65" s="94"/>
      <c r="O65" s="94"/>
      <c r="P65" s="94"/>
      <c r="Q65" s="94"/>
      <c r="R65" s="94"/>
      <c r="S65" s="94"/>
      <c r="T65" s="94"/>
      <c r="U65" s="94"/>
      <c r="V65" s="94"/>
      <c r="W65" s="94"/>
      <c r="X65" s="94"/>
      <c r="Y65" s="94"/>
    </row>
    <row r="66" spans="1:25" s="95" customFormat="1" ht="63" x14ac:dyDescent="0.2">
      <c r="A66" s="105" t="s">
        <v>197</v>
      </c>
      <c r="B66" s="94"/>
      <c r="C66" s="94"/>
      <c r="D66" s="94"/>
      <c r="E66" s="94"/>
      <c r="F66" s="94"/>
      <c r="G66" s="94"/>
      <c r="H66" s="94"/>
      <c r="I66" s="94"/>
      <c r="J66" s="94"/>
      <c r="K66" s="94"/>
      <c r="L66" s="94"/>
      <c r="M66" s="94"/>
      <c r="N66" s="94"/>
      <c r="O66" s="94"/>
      <c r="P66" s="94"/>
      <c r="Q66" s="94"/>
      <c r="R66" s="94"/>
      <c r="S66" s="94"/>
      <c r="T66" s="94"/>
      <c r="U66" s="94"/>
      <c r="V66" s="94"/>
      <c r="W66" s="94"/>
      <c r="X66" s="94"/>
      <c r="Y66" s="94"/>
    </row>
    <row r="67" spans="1:25" ht="31.5" x14ac:dyDescent="0.25">
      <c r="A67" s="4" t="s">
        <v>36</v>
      </c>
      <c r="B67" s="2"/>
      <c r="C67" s="2"/>
      <c r="D67" s="2"/>
      <c r="E67" s="2"/>
      <c r="F67" s="2"/>
      <c r="G67" s="2"/>
      <c r="H67" s="2"/>
      <c r="I67" s="2"/>
      <c r="J67" s="2"/>
      <c r="K67" s="2"/>
      <c r="L67" s="2"/>
      <c r="M67" s="2"/>
      <c r="N67" s="2"/>
      <c r="O67" s="2"/>
      <c r="P67" s="2"/>
      <c r="Q67" s="2"/>
      <c r="R67" s="2"/>
      <c r="S67" s="2"/>
      <c r="T67" s="2"/>
      <c r="U67" s="2"/>
      <c r="V67" s="2"/>
      <c r="W67" s="2"/>
      <c r="X67" s="2"/>
      <c r="Y67" s="2"/>
    </row>
    <row r="68" spans="1:25" ht="15.75" x14ac:dyDescent="0.25">
      <c r="A68" s="4" t="s">
        <v>37</v>
      </c>
      <c r="B68" s="2"/>
      <c r="C68" s="2"/>
      <c r="D68" s="2"/>
      <c r="E68" s="2"/>
      <c r="F68" s="2"/>
      <c r="G68" s="2"/>
      <c r="H68" s="2"/>
      <c r="I68" s="2"/>
      <c r="J68" s="2"/>
      <c r="K68" s="2"/>
      <c r="L68" s="2"/>
      <c r="M68" s="2"/>
      <c r="N68" s="2"/>
      <c r="O68" s="2"/>
      <c r="P68" s="2"/>
      <c r="Q68" s="2"/>
      <c r="R68" s="2"/>
      <c r="S68" s="2"/>
      <c r="T68" s="2"/>
      <c r="U68" s="2"/>
      <c r="V68" s="2"/>
      <c r="W68" s="2"/>
      <c r="X68" s="2"/>
      <c r="Y68" s="2"/>
    </row>
    <row r="69" spans="1:25" ht="48" thickBot="1" x14ac:dyDescent="0.25">
      <c r="A69" s="100" t="s">
        <v>38</v>
      </c>
      <c r="B69" s="2"/>
      <c r="C69" s="2"/>
      <c r="D69" s="2"/>
      <c r="E69" s="2"/>
      <c r="F69" s="2"/>
      <c r="G69" s="2"/>
      <c r="H69" s="2"/>
      <c r="I69" s="2"/>
      <c r="J69" s="2"/>
      <c r="K69" s="2"/>
      <c r="L69" s="2"/>
      <c r="M69" s="2"/>
      <c r="N69" s="2"/>
      <c r="O69" s="2"/>
      <c r="P69" s="2"/>
      <c r="Q69" s="2"/>
      <c r="R69" s="2"/>
      <c r="S69" s="2"/>
      <c r="T69" s="2"/>
      <c r="U69" s="2"/>
      <c r="V69" s="2"/>
      <c r="W69" s="2"/>
      <c r="X69" s="2"/>
      <c r="Y69" s="2"/>
    </row>
    <row r="70" spans="1:25" ht="12.75" customHeight="1" x14ac:dyDescent="0.2">
      <c r="A70" s="7"/>
      <c r="B70" s="2"/>
      <c r="C70" s="2"/>
      <c r="D70" s="2"/>
      <c r="E70" s="2"/>
      <c r="F70" s="2"/>
      <c r="G70" s="2"/>
      <c r="H70" s="2"/>
      <c r="I70" s="2"/>
      <c r="J70" s="2"/>
      <c r="K70" s="2"/>
      <c r="L70" s="2"/>
      <c r="M70" s="2"/>
      <c r="N70" s="2"/>
      <c r="O70" s="2"/>
      <c r="P70" s="2"/>
      <c r="Q70" s="2"/>
      <c r="R70" s="2"/>
      <c r="S70" s="2"/>
      <c r="T70" s="2"/>
      <c r="U70" s="2"/>
      <c r="V70" s="2"/>
      <c r="W70" s="2"/>
      <c r="X70" s="2"/>
      <c r="Y70" s="2"/>
    </row>
    <row r="71" spans="1:25" ht="12.75" customHeight="1" x14ac:dyDescent="0.2">
      <c r="A71" s="7"/>
      <c r="B71" s="2"/>
      <c r="C71" s="2"/>
      <c r="D71" s="2"/>
      <c r="E71" s="2"/>
      <c r="F71" s="2"/>
      <c r="G71" s="2"/>
      <c r="H71" s="2"/>
      <c r="I71" s="2"/>
      <c r="J71" s="2"/>
      <c r="K71" s="2"/>
      <c r="L71" s="2"/>
      <c r="M71" s="2"/>
      <c r="N71" s="2"/>
      <c r="O71" s="2"/>
      <c r="P71" s="2"/>
      <c r="Q71" s="2"/>
      <c r="R71" s="2"/>
      <c r="S71" s="2"/>
      <c r="T71" s="2"/>
      <c r="U71" s="2"/>
      <c r="V71" s="2"/>
      <c r="W71" s="2"/>
      <c r="X71" s="2"/>
      <c r="Y71" s="2"/>
    </row>
    <row r="72" spans="1:25" ht="12.75" customHeight="1" x14ac:dyDescent="0.2">
      <c r="A72" s="7"/>
      <c r="B72" s="2"/>
      <c r="C72" s="2"/>
      <c r="D72" s="2"/>
      <c r="E72" s="2"/>
      <c r="F72" s="2"/>
      <c r="G72" s="2"/>
      <c r="H72" s="2"/>
      <c r="I72" s="2"/>
      <c r="J72" s="2"/>
      <c r="K72" s="2"/>
      <c r="L72" s="2"/>
      <c r="M72" s="2"/>
      <c r="N72" s="2"/>
      <c r="O72" s="2"/>
      <c r="P72" s="2"/>
      <c r="Q72" s="2"/>
      <c r="R72" s="2"/>
      <c r="S72" s="2"/>
      <c r="T72" s="2"/>
      <c r="U72" s="2"/>
      <c r="V72" s="2"/>
      <c r="W72" s="2"/>
      <c r="X72" s="2"/>
      <c r="Y72" s="2"/>
    </row>
    <row r="73" spans="1:25" ht="12.75" customHeight="1" x14ac:dyDescent="0.2">
      <c r="A73" s="7"/>
      <c r="B73" s="2"/>
      <c r="C73" s="2"/>
      <c r="D73" s="2"/>
      <c r="E73" s="2"/>
      <c r="F73" s="2"/>
      <c r="G73" s="2"/>
      <c r="H73" s="2"/>
      <c r="I73" s="2"/>
      <c r="J73" s="2"/>
      <c r="K73" s="2"/>
      <c r="L73" s="2"/>
      <c r="M73" s="2"/>
      <c r="N73" s="2"/>
      <c r="O73" s="2"/>
      <c r="P73" s="2"/>
      <c r="Q73" s="2"/>
      <c r="R73" s="2"/>
      <c r="S73" s="2"/>
      <c r="T73" s="2"/>
      <c r="U73" s="2"/>
      <c r="V73" s="2"/>
      <c r="W73" s="2"/>
      <c r="X73" s="2"/>
      <c r="Y73" s="2"/>
    </row>
    <row r="74" spans="1:25" ht="12.75" customHeight="1" x14ac:dyDescent="0.2">
      <c r="A74" s="7"/>
      <c r="B74" s="2"/>
      <c r="C74" s="2"/>
      <c r="D74" s="2"/>
      <c r="E74" s="2"/>
      <c r="F74" s="2"/>
      <c r="G74" s="2"/>
      <c r="H74" s="2"/>
      <c r="I74" s="2"/>
      <c r="J74" s="2"/>
      <c r="K74" s="2"/>
      <c r="L74" s="2"/>
      <c r="M74" s="2"/>
      <c r="N74" s="2"/>
      <c r="O74" s="2"/>
      <c r="P74" s="2"/>
      <c r="Q74" s="2"/>
      <c r="R74" s="2"/>
      <c r="S74" s="2"/>
      <c r="T74" s="2"/>
      <c r="U74" s="2"/>
      <c r="V74" s="2"/>
      <c r="W74" s="2"/>
      <c r="X74" s="2"/>
      <c r="Y74" s="2"/>
    </row>
    <row r="75" spans="1:25" ht="12.75" customHeight="1" x14ac:dyDescent="0.2">
      <c r="A75" s="7"/>
      <c r="B75" s="2"/>
      <c r="C75" s="2"/>
      <c r="D75" s="2"/>
      <c r="E75" s="2"/>
      <c r="F75" s="2"/>
      <c r="G75" s="2"/>
      <c r="H75" s="2"/>
      <c r="I75" s="2"/>
      <c r="J75" s="2"/>
      <c r="K75" s="2"/>
      <c r="L75" s="2"/>
      <c r="M75" s="2"/>
      <c r="N75" s="2"/>
      <c r="O75" s="2"/>
      <c r="P75" s="2"/>
      <c r="Q75" s="2"/>
      <c r="R75" s="2"/>
      <c r="S75" s="2"/>
      <c r="T75" s="2"/>
      <c r="U75" s="2"/>
      <c r="V75" s="2"/>
      <c r="W75" s="2"/>
      <c r="X75" s="2"/>
      <c r="Y75" s="2"/>
    </row>
    <row r="76" spans="1:25" ht="12.75" customHeight="1" x14ac:dyDescent="0.2">
      <c r="A76" s="7"/>
      <c r="B76" s="2"/>
      <c r="C76" s="2"/>
      <c r="D76" s="2"/>
      <c r="E76" s="2"/>
      <c r="F76" s="2"/>
      <c r="G76" s="2"/>
      <c r="H76" s="2"/>
      <c r="I76" s="2"/>
      <c r="J76" s="2"/>
      <c r="K76" s="2"/>
      <c r="L76" s="2"/>
      <c r="M76" s="2"/>
      <c r="N76" s="2"/>
      <c r="O76" s="2"/>
      <c r="P76" s="2"/>
      <c r="Q76" s="2"/>
      <c r="R76" s="2"/>
      <c r="S76" s="2"/>
      <c r="T76" s="2"/>
      <c r="U76" s="2"/>
      <c r="V76" s="2"/>
      <c r="W76" s="2"/>
      <c r="X76" s="2"/>
      <c r="Y76" s="2"/>
    </row>
    <row r="77" spans="1:25" ht="12.75" customHeight="1" x14ac:dyDescent="0.2">
      <c r="A77" s="7"/>
      <c r="B77" s="2"/>
      <c r="C77" s="2"/>
      <c r="D77" s="2"/>
      <c r="E77" s="2"/>
      <c r="F77" s="2"/>
      <c r="G77" s="2"/>
      <c r="H77" s="2"/>
      <c r="I77" s="2"/>
      <c r="J77" s="2"/>
      <c r="K77" s="2"/>
      <c r="L77" s="2"/>
      <c r="M77" s="2"/>
      <c r="N77" s="2"/>
      <c r="O77" s="2"/>
      <c r="P77" s="2"/>
      <c r="Q77" s="2"/>
      <c r="R77" s="2"/>
      <c r="S77" s="2"/>
      <c r="T77" s="2"/>
      <c r="U77" s="2"/>
      <c r="V77" s="2"/>
      <c r="W77" s="2"/>
      <c r="X77" s="2"/>
      <c r="Y77" s="2"/>
    </row>
    <row r="78" spans="1:25" ht="12.75" customHeight="1" x14ac:dyDescent="0.2">
      <c r="A78" s="7"/>
      <c r="B78" s="2"/>
      <c r="C78" s="2"/>
      <c r="D78" s="2"/>
      <c r="E78" s="2"/>
      <c r="F78" s="2"/>
      <c r="G78" s="2"/>
      <c r="H78" s="2"/>
      <c r="I78" s="2"/>
      <c r="J78" s="2"/>
      <c r="K78" s="2"/>
      <c r="L78" s="2"/>
      <c r="M78" s="2"/>
      <c r="N78" s="2"/>
      <c r="O78" s="2"/>
      <c r="P78" s="2"/>
      <c r="Q78" s="2"/>
      <c r="R78" s="2"/>
      <c r="S78" s="2"/>
      <c r="T78" s="2"/>
      <c r="U78" s="2"/>
      <c r="V78" s="2"/>
      <c r="W78" s="2"/>
      <c r="X78" s="2"/>
      <c r="Y78" s="2"/>
    </row>
    <row r="79" spans="1:25" ht="12.75" customHeight="1" x14ac:dyDescent="0.2">
      <c r="A79" s="7"/>
      <c r="B79" s="2"/>
      <c r="C79" s="2"/>
      <c r="D79" s="2"/>
      <c r="E79" s="2"/>
      <c r="F79" s="2"/>
      <c r="G79" s="2"/>
      <c r="H79" s="2"/>
      <c r="I79" s="2"/>
      <c r="J79" s="2"/>
      <c r="K79" s="2"/>
      <c r="L79" s="2"/>
      <c r="M79" s="2"/>
      <c r="N79" s="2"/>
      <c r="O79" s="2"/>
      <c r="P79" s="2"/>
      <c r="Q79" s="2"/>
      <c r="R79" s="2"/>
      <c r="S79" s="2"/>
      <c r="T79" s="2"/>
      <c r="U79" s="2"/>
      <c r="V79" s="2"/>
      <c r="W79" s="2"/>
      <c r="X79" s="2"/>
      <c r="Y79" s="2"/>
    </row>
    <row r="80" spans="1:25" ht="12.75" customHeight="1" x14ac:dyDescent="0.2">
      <c r="A80" s="7"/>
      <c r="B80" s="2"/>
      <c r="C80" s="2"/>
      <c r="D80" s="2"/>
      <c r="E80" s="2"/>
      <c r="F80" s="2"/>
      <c r="G80" s="2"/>
      <c r="H80" s="2"/>
      <c r="I80" s="2"/>
      <c r="J80" s="2"/>
      <c r="K80" s="2"/>
      <c r="L80" s="2"/>
      <c r="M80" s="2"/>
      <c r="N80" s="2"/>
      <c r="O80" s="2"/>
      <c r="P80" s="2"/>
      <c r="Q80" s="2"/>
      <c r="R80" s="2"/>
      <c r="S80" s="2"/>
      <c r="T80" s="2"/>
      <c r="U80" s="2"/>
      <c r="V80" s="2"/>
      <c r="W80" s="2"/>
      <c r="X80" s="2"/>
      <c r="Y80" s="2"/>
    </row>
    <row r="81" spans="1:25" ht="12.75" customHeight="1" x14ac:dyDescent="0.2">
      <c r="A81" s="7"/>
      <c r="B81" s="2"/>
      <c r="C81" s="2"/>
      <c r="D81" s="2"/>
      <c r="E81" s="2"/>
      <c r="F81" s="2"/>
      <c r="G81" s="2"/>
      <c r="H81" s="2"/>
      <c r="I81" s="2"/>
      <c r="J81" s="2"/>
      <c r="K81" s="2"/>
      <c r="L81" s="2"/>
      <c r="M81" s="2"/>
      <c r="N81" s="2"/>
      <c r="O81" s="2"/>
      <c r="P81" s="2"/>
      <c r="Q81" s="2"/>
      <c r="R81" s="2"/>
      <c r="S81" s="2"/>
      <c r="T81" s="2"/>
      <c r="U81" s="2"/>
      <c r="V81" s="2"/>
      <c r="W81" s="2"/>
      <c r="X81" s="2"/>
      <c r="Y81" s="2"/>
    </row>
    <row r="82" spans="1:25" ht="12.75" customHeight="1" x14ac:dyDescent="0.2">
      <c r="A82" s="7"/>
      <c r="B82" s="2"/>
      <c r="C82" s="2"/>
      <c r="D82" s="2"/>
      <c r="E82" s="2"/>
      <c r="F82" s="2"/>
      <c r="G82" s="2"/>
      <c r="H82" s="2"/>
      <c r="I82" s="2"/>
      <c r="J82" s="2"/>
      <c r="K82" s="2"/>
      <c r="L82" s="2"/>
      <c r="M82" s="2"/>
      <c r="N82" s="2"/>
      <c r="O82" s="2"/>
      <c r="P82" s="2"/>
      <c r="Q82" s="2"/>
      <c r="R82" s="2"/>
      <c r="S82" s="2"/>
      <c r="T82" s="2"/>
      <c r="U82" s="2"/>
      <c r="V82" s="2"/>
      <c r="W82" s="2"/>
      <c r="X82" s="2"/>
      <c r="Y82" s="2"/>
    </row>
    <row r="83" spans="1:25" ht="12.75" customHeight="1" x14ac:dyDescent="0.2">
      <c r="A83" s="7"/>
      <c r="B83" s="2"/>
      <c r="C83" s="2"/>
      <c r="D83" s="2"/>
      <c r="E83" s="2"/>
      <c r="F83" s="2"/>
      <c r="G83" s="2"/>
      <c r="H83" s="2"/>
      <c r="I83" s="2"/>
      <c r="J83" s="2"/>
      <c r="K83" s="2"/>
      <c r="L83" s="2"/>
      <c r="M83" s="2"/>
      <c r="N83" s="2"/>
      <c r="O83" s="2"/>
      <c r="P83" s="2"/>
      <c r="Q83" s="2"/>
      <c r="R83" s="2"/>
      <c r="S83" s="2"/>
      <c r="T83" s="2"/>
      <c r="U83" s="2"/>
      <c r="V83" s="2"/>
      <c r="W83" s="2"/>
      <c r="X83" s="2"/>
      <c r="Y83" s="2"/>
    </row>
    <row r="84" spans="1:25" ht="12.75" customHeight="1" x14ac:dyDescent="0.2">
      <c r="A84" s="7"/>
      <c r="B84" s="2"/>
      <c r="C84" s="2"/>
      <c r="D84" s="2"/>
      <c r="E84" s="2"/>
      <c r="F84" s="2"/>
      <c r="G84" s="2"/>
      <c r="H84" s="2"/>
      <c r="I84" s="2"/>
      <c r="J84" s="2"/>
      <c r="K84" s="2"/>
      <c r="L84" s="2"/>
      <c r="M84" s="2"/>
      <c r="N84" s="2"/>
      <c r="O84" s="2"/>
      <c r="P84" s="2"/>
      <c r="Q84" s="2"/>
      <c r="R84" s="2"/>
      <c r="S84" s="2"/>
      <c r="T84" s="2"/>
      <c r="U84" s="2"/>
      <c r="V84" s="2"/>
      <c r="W84" s="2"/>
      <c r="X84" s="2"/>
      <c r="Y84" s="2"/>
    </row>
    <row r="85" spans="1:25" ht="12.75" customHeight="1" x14ac:dyDescent="0.2">
      <c r="A85" s="7"/>
      <c r="B85" s="2"/>
      <c r="C85" s="2"/>
      <c r="D85" s="2"/>
      <c r="E85" s="2"/>
      <c r="F85" s="2"/>
      <c r="G85" s="2"/>
      <c r="H85" s="2"/>
      <c r="I85" s="2"/>
      <c r="J85" s="2"/>
      <c r="K85" s="2"/>
      <c r="L85" s="2"/>
      <c r="M85" s="2"/>
      <c r="N85" s="2"/>
      <c r="O85" s="2"/>
      <c r="P85" s="2"/>
      <c r="Q85" s="2"/>
      <c r="R85" s="2"/>
      <c r="S85" s="2"/>
      <c r="T85" s="2"/>
      <c r="U85" s="2"/>
      <c r="V85" s="2"/>
      <c r="W85" s="2"/>
      <c r="X85" s="2"/>
      <c r="Y85" s="2"/>
    </row>
    <row r="86" spans="1:25" ht="12.75" customHeight="1" x14ac:dyDescent="0.2">
      <c r="A86" s="7"/>
      <c r="B86" s="2"/>
      <c r="C86" s="2"/>
      <c r="D86" s="2"/>
      <c r="E86" s="2"/>
      <c r="F86" s="2"/>
      <c r="G86" s="2"/>
      <c r="H86" s="2"/>
      <c r="I86" s="2"/>
      <c r="J86" s="2"/>
      <c r="K86" s="2"/>
      <c r="L86" s="2"/>
      <c r="M86" s="2"/>
      <c r="N86" s="2"/>
      <c r="O86" s="2"/>
      <c r="P86" s="2"/>
      <c r="Q86" s="2"/>
      <c r="R86" s="2"/>
      <c r="S86" s="2"/>
      <c r="T86" s="2"/>
      <c r="U86" s="2"/>
      <c r="V86" s="2"/>
      <c r="W86" s="2"/>
      <c r="X86" s="2"/>
      <c r="Y86" s="2"/>
    </row>
    <row r="87" spans="1:25" ht="12.75" customHeight="1" x14ac:dyDescent="0.2">
      <c r="A87" s="7"/>
      <c r="B87" s="2"/>
      <c r="C87" s="2"/>
      <c r="D87" s="2"/>
      <c r="E87" s="2"/>
      <c r="F87" s="2"/>
      <c r="G87" s="2"/>
      <c r="H87" s="2"/>
      <c r="I87" s="2"/>
      <c r="J87" s="2"/>
      <c r="K87" s="2"/>
      <c r="L87" s="2"/>
      <c r="M87" s="2"/>
      <c r="N87" s="2"/>
      <c r="O87" s="2"/>
      <c r="P87" s="2"/>
      <c r="Q87" s="2"/>
      <c r="R87" s="2"/>
      <c r="S87" s="2"/>
      <c r="T87" s="2"/>
      <c r="U87" s="2"/>
      <c r="V87" s="2"/>
      <c r="W87" s="2"/>
      <c r="X87" s="2"/>
      <c r="Y87" s="2"/>
    </row>
    <row r="88" spans="1:25" ht="12.75" customHeight="1" x14ac:dyDescent="0.2">
      <c r="A88" s="7"/>
      <c r="B88" s="2"/>
      <c r="C88" s="2"/>
      <c r="D88" s="2"/>
      <c r="E88" s="2"/>
      <c r="F88" s="2"/>
      <c r="G88" s="2"/>
      <c r="H88" s="2"/>
      <c r="I88" s="2"/>
      <c r="J88" s="2"/>
      <c r="K88" s="2"/>
      <c r="L88" s="2"/>
      <c r="M88" s="2"/>
      <c r="N88" s="2"/>
      <c r="O88" s="2"/>
      <c r="P88" s="2"/>
      <c r="Q88" s="2"/>
      <c r="R88" s="2"/>
      <c r="S88" s="2"/>
      <c r="T88" s="2"/>
      <c r="U88" s="2"/>
      <c r="V88" s="2"/>
      <c r="W88" s="2"/>
      <c r="X88" s="2"/>
      <c r="Y88" s="2"/>
    </row>
    <row r="89" spans="1:25" ht="12.75" customHeight="1" x14ac:dyDescent="0.2">
      <c r="A89" s="7"/>
      <c r="B89" s="2"/>
      <c r="C89" s="2"/>
      <c r="D89" s="2"/>
      <c r="E89" s="2"/>
      <c r="F89" s="2"/>
      <c r="G89" s="2"/>
      <c r="H89" s="2"/>
      <c r="I89" s="2"/>
      <c r="J89" s="2"/>
      <c r="K89" s="2"/>
      <c r="L89" s="2"/>
      <c r="M89" s="2"/>
      <c r="N89" s="2"/>
      <c r="O89" s="2"/>
      <c r="P89" s="2"/>
      <c r="Q89" s="2"/>
      <c r="R89" s="2"/>
      <c r="S89" s="2"/>
      <c r="T89" s="2"/>
      <c r="U89" s="2"/>
      <c r="V89" s="2"/>
      <c r="W89" s="2"/>
      <c r="X89" s="2"/>
      <c r="Y89" s="2"/>
    </row>
    <row r="90" spans="1:25" ht="12.75" customHeight="1" x14ac:dyDescent="0.2">
      <c r="A90" s="7"/>
      <c r="B90" s="2"/>
      <c r="C90" s="2"/>
      <c r="D90" s="2"/>
      <c r="E90" s="2"/>
      <c r="F90" s="2"/>
      <c r="G90" s="2"/>
      <c r="H90" s="2"/>
      <c r="I90" s="2"/>
      <c r="J90" s="2"/>
      <c r="K90" s="2"/>
      <c r="L90" s="2"/>
      <c r="M90" s="2"/>
      <c r="N90" s="2"/>
      <c r="O90" s="2"/>
      <c r="P90" s="2"/>
      <c r="Q90" s="2"/>
      <c r="R90" s="2"/>
      <c r="S90" s="2"/>
      <c r="T90" s="2"/>
      <c r="U90" s="2"/>
      <c r="V90" s="2"/>
      <c r="W90" s="2"/>
      <c r="X90" s="2"/>
      <c r="Y90" s="2"/>
    </row>
    <row r="91" spans="1:25" ht="12.75" customHeight="1" x14ac:dyDescent="0.2">
      <c r="A91" s="7"/>
      <c r="B91" s="2"/>
      <c r="C91" s="2"/>
      <c r="D91" s="2"/>
      <c r="E91" s="2"/>
      <c r="F91" s="2"/>
      <c r="G91" s="2"/>
      <c r="H91" s="2"/>
      <c r="I91" s="2"/>
      <c r="J91" s="2"/>
      <c r="K91" s="2"/>
      <c r="L91" s="2"/>
      <c r="M91" s="2"/>
      <c r="N91" s="2"/>
      <c r="O91" s="2"/>
      <c r="P91" s="2"/>
      <c r="Q91" s="2"/>
      <c r="R91" s="2"/>
      <c r="S91" s="2"/>
      <c r="T91" s="2"/>
      <c r="U91" s="2"/>
      <c r="V91" s="2"/>
      <c r="W91" s="2"/>
      <c r="X91" s="2"/>
      <c r="Y91" s="2"/>
    </row>
    <row r="92" spans="1:25" ht="12.75" customHeight="1" x14ac:dyDescent="0.2">
      <c r="A92" s="7"/>
      <c r="B92" s="2"/>
      <c r="C92" s="2"/>
      <c r="D92" s="2"/>
      <c r="E92" s="2"/>
      <c r="F92" s="2"/>
      <c r="G92" s="2"/>
      <c r="H92" s="2"/>
      <c r="I92" s="2"/>
      <c r="J92" s="2"/>
      <c r="K92" s="2"/>
      <c r="L92" s="2"/>
      <c r="M92" s="2"/>
      <c r="N92" s="2"/>
      <c r="O92" s="2"/>
      <c r="P92" s="2"/>
      <c r="Q92" s="2"/>
      <c r="R92" s="2"/>
      <c r="S92" s="2"/>
      <c r="T92" s="2"/>
      <c r="U92" s="2"/>
      <c r="V92" s="2"/>
      <c r="W92" s="2"/>
      <c r="X92" s="2"/>
      <c r="Y92" s="2"/>
    </row>
    <row r="93" spans="1:25" ht="12.75" customHeight="1" x14ac:dyDescent="0.2">
      <c r="A93" s="7"/>
      <c r="B93" s="2"/>
      <c r="C93" s="2"/>
      <c r="D93" s="2"/>
      <c r="E93" s="2"/>
      <c r="F93" s="2"/>
      <c r="G93" s="2"/>
      <c r="H93" s="2"/>
      <c r="I93" s="2"/>
      <c r="J93" s="2"/>
      <c r="K93" s="2"/>
      <c r="L93" s="2"/>
      <c r="M93" s="2"/>
      <c r="N93" s="2"/>
      <c r="O93" s="2"/>
      <c r="P93" s="2"/>
      <c r="Q93" s="2"/>
      <c r="R93" s="2"/>
      <c r="S93" s="2"/>
      <c r="T93" s="2"/>
      <c r="U93" s="2"/>
      <c r="V93" s="2"/>
      <c r="W93" s="2"/>
      <c r="X93" s="2"/>
      <c r="Y93" s="2"/>
    </row>
    <row r="94" spans="1:25" ht="12.75" customHeight="1" x14ac:dyDescent="0.2">
      <c r="A94" s="7"/>
      <c r="B94" s="2"/>
      <c r="C94" s="2"/>
      <c r="D94" s="2"/>
      <c r="E94" s="2"/>
      <c r="F94" s="2"/>
      <c r="G94" s="2"/>
      <c r="H94" s="2"/>
      <c r="I94" s="2"/>
      <c r="J94" s="2"/>
      <c r="K94" s="2"/>
      <c r="L94" s="2"/>
      <c r="M94" s="2"/>
      <c r="N94" s="2"/>
      <c r="O94" s="2"/>
      <c r="P94" s="2"/>
      <c r="Q94" s="2"/>
      <c r="R94" s="2"/>
      <c r="S94" s="2"/>
      <c r="T94" s="2"/>
      <c r="U94" s="2"/>
      <c r="V94" s="2"/>
      <c r="W94" s="2"/>
      <c r="X94" s="2"/>
      <c r="Y94" s="2"/>
    </row>
    <row r="95" spans="1:25" ht="12.75" customHeight="1" x14ac:dyDescent="0.2">
      <c r="A95" s="7"/>
      <c r="B95" s="2"/>
      <c r="C95" s="2"/>
      <c r="D95" s="2"/>
      <c r="E95" s="2"/>
      <c r="F95" s="2"/>
      <c r="G95" s="2"/>
      <c r="H95" s="2"/>
      <c r="I95" s="2"/>
      <c r="J95" s="2"/>
      <c r="K95" s="2"/>
      <c r="L95" s="2"/>
      <c r="M95" s="2"/>
      <c r="N95" s="2"/>
      <c r="O95" s="2"/>
      <c r="P95" s="2"/>
      <c r="Q95" s="2"/>
      <c r="R95" s="2"/>
      <c r="S95" s="2"/>
      <c r="T95" s="2"/>
      <c r="U95" s="2"/>
      <c r="V95" s="2"/>
      <c r="W95" s="2"/>
      <c r="X95" s="2"/>
      <c r="Y95" s="2"/>
    </row>
    <row r="96" spans="1:25" ht="12.75" customHeight="1" x14ac:dyDescent="0.2">
      <c r="A96" s="7"/>
      <c r="B96" s="2"/>
      <c r="C96" s="2"/>
      <c r="D96" s="2"/>
      <c r="E96" s="2"/>
      <c r="F96" s="2"/>
      <c r="G96" s="2"/>
      <c r="H96" s="2"/>
      <c r="I96" s="2"/>
      <c r="J96" s="2"/>
      <c r="K96" s="2"/>
      <c r="L96" s="2"/>
      <c r="M96" s="2"/>
      <c r="N96" s="2"/>
      <c r="O96" s="2"/>
      <c r="P96" s="2"/>
      <c r="Q96" s="2"/>
      <c r="R96" s="2"/>
      <c r="S96" s="2"/>
      <c r="T96" s="2"/>
      <c r="U96" s="2"/>
      <c r="V96" s="2"/>
      <c r="W96" s="2"/>
      <c r="X96" s="2"/>
      <c r="Y96" s="2"/>
    </row>
    <row r="97" spans="1:25" ht="12.75" customHeight="1" x14ac:dyDescent="0.2">
      <c r="A97" s="7"/>
      <c r="B97" s="2"/>
      <c r="C97" s="2"/>
      <c r="D97" s="2"/>
      <c r="E97" s="2"/>
      <c r="F97" s="2"/>
      <c r="G97" s="2"/>
      <c r="H97" s="2"/>
      <c r="I97" s="2"/>
      <c r="J97" s="2"/>
      <c r="K97" s="2"/>
      <c r="L97" s="2"/>
      <c r="M97" s="2"/>
      <c r="N97" s="2"/>
      <c r="O97" s="2"/>
      <c r="P97" s="2"/>
      <c r="Q97" s="2"/>
      <c r="R97" s="2"/>
      <c r="S97" s="2"/>
      <c r="T97" s="2"/>
      <c r="U97" s="2"/>
      <c r="V97" s="2"/>
      <c r="W97" s="2"/>
      <c r="X97" s="2"/>
      <c r="Y97" s="2"/>
    </row>
    <row r="98" spans="1:25" ht="12.75" customHeight="1" x14ac:dyDescent="0.2">
      <c r="A98" s="7"/>
      <c r="B98" s="2"/>
      <c r="C98" s="2"/>
      <c r="D98" s="2"/>
      <c r="E98" s="2"/>
      <c r="F98" s="2"/>
      <c r="G98" s="2"/>
      <c r="H98" s="2"/>
      <c r="I98" s="2"/>
      <c r="J98" s="2"/>
      <c r="K98" s="2"/>
      <c r="L98" s="2"/>
      <c r="M98" s="2"/>
      <c r="N98" s="2"/>
      <c r="O98" s="2"/>
      <c r="P98" s="2"/>
      <c r="Q98" s="2"/>
      <c r="R98" s="2"/>
      <c r="S98" s="2"/>
      <c r="T98" s="2"/>
      <c r="U98" s="2"/>
      <c r="V98" s="2"/>
      <c r="W98" s="2"/>
      <c r="X98" s="2"/>
      <c r="Y98" s="2"/>
    </row>
    <row r="99" spans="1:25" ht="12.75" customHeight="1" x14ac:dyDescent="0.2">
      <c r="A99" s="7"/>
      <c r="B99" s="2"/>
      <c r="C99" s="2"/>
      <c r="D99" s="2"/>
      <c r="E99" s="2"/>
      <c r="F99" s="2"/>
      <c r="G99" s="2"/>
      <c r="H99" s="2"/>
      <c r="I99" s="2"/>
      <c r="J99" s="2"/>
      <c r="K99" s="2"/>
      <c r="L99" s="2"/>
      <c r="M99" s="2"/>
      <c r="N99" s="2"/>
      <c r="O99" s="2"/>
      <c r="P99" s="2"/>
      <c r="Q99" s="2"/>
      <c r="R99" s="2"/>
      <c r="S99" s="2"/>
      <c r="T99" s="2"/>
      <c r="U99" s="2"/>
      <c r="V99" s="2"/>
      <c r="W99" s="2"/>
      <c r="X99" s="2"/>
      <c r="Y99" s="2"/>
    </row>
    <row r="100" spans="1:25" ht="12.75" customHeight="1" x14ac:dyDescent="0.2">
      <c r="A100" s="7"/>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75" customHeight="1" x14ac:dyDescent="0.2">
      <c r="A101" s="7"/>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75" customHeight="1" x14ac:dyDescent="0.2">
      <c r="A102" s="7"/>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75" customHeight="1" x14ac:dyDescent="0.2">
      <c r="A103" s="7"/>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75" customHeight="1" x14ac:dyDescent="0.2">
      <c r="A104" s="7"/>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75" customHeight="1" x14ac:dyDescent="0.2">
      <c r="A105" s="7"/>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75" customHeight="1" x14ac:dyDescent="0.2">
      <c r="A106" s="7"/>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75" customHeight="1" x14ac:dyDescent="0.2">
      <c r="A107" s="7"/>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75" customHeight="1" x14ac:dyDescent="0.2">
      <c r="A108" s="7"/>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75" customHeight="1" x14ac:dyDescent="0.2">
      <c r="A109" s="7"/>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75" customHeight="1" x14ac:dyDescent="0.2">
      <c r="A110" s="7"/>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75" customHeight="1" x14ac:dyDescent="0.2">
      <c r="A111" s="7"/>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75" customHeight="1" x14ac:dyDescent="0.2">
      <c r="A112" s="7"/>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75" customHeight="1" x14ac:dyDescent="0.2">
      <c r="A113" s="7"/>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75" customHeight="1" x14ac:dyDescent="0.2">
      <c r="A114" s="7"/>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75" customHeight="1" x14ac:dyDescent="0.2">
      <c r="A115" s="7"/>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75" customHeight="1" x14ac:dyDescent="0.2">
      <c r="A116" s="7"/>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75" customHeight="1" x14ac:dyDescent="0.2">
      <c r="A117" s="7"/>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75" customHeight="1" x14ac:dyDescent="0.2">
      <c r="A118" s="7"/>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75" customHeight="1" x14ac:dyDescent="0.2">
      <c r="A119" s="7"/>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75" customHeight="1" x14ac:dyDescent="0.2">
      <c r="A120" s="7"/>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75" customHeight="1" x14ac:dyDescent="0.2">
      <c r="A121" s="7"/>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75" customHeight="1" x14ac:dyDescent="0.2">
      <c r="A122" s="7"/>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75" customHeight="1" x14ac:dyDescent="0.2">
      <c r="A123" s="7"/>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75" customHeight="1" x14ac:dyDescent="0.2">
      <c r="A124" s="7"/>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75" customHeight="1" x14ac:dyDescent="0.2">
      <c r="A125" s="7"/>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75" customHeight="1" x14ac:dyDescent="0.2">
      <c r="A126" s="7"/>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75" customHeight="1" x14ac:dyDescent="0.2">
      <c r="A127" s="7"/>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75" customHeight="1" x14ac:dyDescent="0.2">
      <c r="A128" s="7"/>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75" customHeight="1" x14ac:dyDescent="0.2">
      <c r="A129" s="7"/>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75" customHeight="1" x14ac:dyDescent="0.2">
      <c r="A130" s="7"/>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75" customHeight="1" x14ac:dyDescent="0.2">
      <c r="A131" s="7"/>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75" customHeight="1" x14ac:dyDescent="0.2">
      <c r="A132" s="7"/>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75" customHeight="1" x14ac:dyDescent="0.2">
      <c r="A133" s="7"/>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75" customHeight="1" x14ac:dyDescent="0.2">
      <c r="A134" s="7"/>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75" customHeight="1" x14ac:dyDescent="0.2">
      <c r="A135" s="7"/>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75" customHeight="1" x14ac:dyDescent="0.2">
      <c r="A136" s="7"/>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75" customHeight="1" x14ac:dyDescent="0.2">
      <c r="A137" s="7"/>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75" customHeight="1" x14ac:dyDescent="0.2">
      <c r="A138" s="7"/>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75" customHeight="1" x14ac:dyDescent="0.2">
      <c r="A139" s="7"/>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75" customHeight="1" x14ac:dyDescent="0.2">
      <c r="A140" s="7"/>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75" customHeight="1" x14ac:dyDescent="0.2">
      <c r="A141" s="7"/>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75" customHeight="1" x14ac:dyDescent="0.2">
      <c r="A142" s="7"/>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75" customHeight="1" x14ac:dyDescent="0.2">
      <c r="A143" s="7"/>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75" customHeight="1" x14ac:dyDescent="0.2">
      <c r="A144" s="7"/>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2.75" customHeight="1" x14ac:dyDescent="0.2">
      <c r="A145" s="7"/>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2.75" customHeight="1" x14ac:dyDescent="0.2">
      <c r="A146" s="7"/>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2.75" customHeight="1" x14ac:dyDescent="0.2">
      <c r="A147" s="7"/>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2.75" customHeight="1" x14ac:dyDescent="0.2">
      <c r="A148" s="7"/>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2.75" customHeight="1" x14ac:dyDescent="0.2">
      <c r="A149" s="7"/>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2.75" customHeight="1" x14ac:dyDescent="0.2">
      <c r="A150" s="7"/>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2.75" customHeight="1" x14ac:dyDescent="0.2">
      <c r="A151" s="7"/>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2.75" customHeight="1" x14ac:dyDescent="0.2">
      <c r="A152" s="7"/>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2.75" customHeight="1" x14ac:dyDescent="0.2">
      <c r="A153" s="7"/>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2.75" customHeight="1" x14ac:dyDescent="0.2">
      <c r="A154" s="7"/>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2.75" customHeight="1" x14ac:dyDescent="0.2">
      <c r="A155" s="7"/>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2.75" customHeight="1" x14ac:dyDescent="0.2">
      <c r="A156" s="7"/>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2.75" customHeight="1" x14ac:dyDescent="0.2">
      <c r="A157" s="7"/>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2.75" customHeight="1" x14ac:dyDescent="0.2">
      <c r="A158" s="7"/>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2.75" customHeight="1" x14ac:dyDescent="0.2">
      <c r="A159" s="7"/>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2.75" customHeight="1" x14ac:dyDescent="0.2">
      <c r="A160" s="7"/>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2.75" customHeight="1" x14ac:dyDescent="0.2">
      <c r="A161" s="7"/>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2.75" customHeight="1" x14ac:dyDescent="0.2">
      <c r="A162" s="7"/>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2.75" customHeight="1" x14ac:dyDescent="0.2">
      <c r="A163" s="7"/>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2.75" customHeight="1" x14ac:dyDescent="0.2">
      <c r="A164" s="7"/>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2.75" customHeight="1" x14ac:dyDescent="0.2">
      <c r="A165" s="7"/>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2.75" customHeight="1" x14ac:dyDescent="0.2">
      <c r="A166" s="7"/>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2.75" customHeight="1" x14ac:dyDescent="0.2">
      <c r="A167" s="7"/>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2.75" customHeight="1" x14ac:dyDescent="0.2">
      <c r="A168" s="7"/>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2.75" customHeight="1" x14ac:dyDescent="0.2">
      <c r="A169" s="7"/>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2.75" customHeight="1" x14ac:dyDescent="0.2">
      <c r="A170" s="7"/>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2.75" customHeight="1" x14ac:dyDescent="0.2">
      <c r="A171" s="7"/>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2.75" customHeight="1" x14ac:dyDescent="0.2">
      <c r="A172" s="7"/>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2.75" customHeight="1" x14ac:dyDescent="0.2">
      <c r="A173" s="7"/>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2.75" customHeight="1" x14ac:dyDescent="0.2">
      <c r="A174" s="7"/>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2.75" customHeight="1" x14ac:dyDescent="0.2">
      <c r="A175" s="7"/>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2.75" customHeight="1" x14ac:dyDescent="0.2">
      <c r="A176" s="7"/>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2.75" customHeight="1" x14ac:dyDescent="0.2">
      <c r="A177" s="7"/>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2.75" customHeight="1" x14ac:dyDescent="0.2">
      <c r="A178" s="7"/>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2.75" customHeight="1" x14ac:dyDescent="0.2">
      <c r="A179" s="7"/>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2.75" customHeight="1" x14ac:dyDescent="0.2">
      <c r="A180" s="7"/>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2.75" customHeight="1" x14ac:dyDescent="0.2">
      <c r="A181" s="7"/>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2.75" customHeight="1" x14ac:dyDescent="0.2">
      <c r="A182" s="7"/>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2.75" customHeight="1" x14ac:dyDescent="0.2">
      <c r="A183" s="7"/>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2.75" customHeight="1" x14ac:dyDescent="0.2">
      <c r="A184" s="7"/>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2.75" customHeight="1" x14ac:dyDescent="0.2">
      <c r="A185" s="7"/>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2.75" customHeight="1" x14ac:dyDescent="0.2">
      <c r="A186" s="7"/>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2.75" customHeight="1" x14ac:dyDescent="0.2">
      <c r="A187" s="7"/>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2.75" customHeight="1" x14ac:dyDescent="0.2">
      <c r="A188" s="7"/>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2.75" customHeight="1" x14ac:dyDescent="0.2">
      <c r="A189" s="7"/>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2.75" customHeight="1" x14ac:dyDescent="0.2">
      <c r="A190" s="7"/>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2.75" customHeight="1" x14ac:dyDescent="0.2">
      <c r="A191" s="7"/>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2.75" customHeight="1" x14ac:dyDescent="0.2">
      <c r="A192" s="7"/>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2.75" customHeight="1" x14ac:dyDescent="0.2">
      <c r="A193" s="7"/>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2.75" customHeight="1" x14ac:dyDescent="0.2">
      <c r="A194" s="7"/>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2.75" customHeight="1" x14ac:dyDescent="0.2">
      <c r="A195" s="7"/>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2.75" customHeight="1" x14ac:dyDescent="0.2">
      <c r="A196" s="7"/>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2.75" customHeight="1" x14ac:dyDescent="0.2">
      <c r="A197" s="7"/>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2.75" customHeight="1" x14ac:dyDescent="0.2">
      <c r="A198" s="7"/>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2.75" customHeight="1" x14ac:dyDescent="0.2">
      <c r="A199" s="7"/>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2.75" customHeight="1" x14ac:dyDescent="0.2">
      <c r="A200" s="7"/>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2.75" customHeight="1" x14ac:dyDescent="0.2">
      <c r="A201" s="7"/>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2.75" customHeight="1" x14ac:dyDescent="0.2">
      <c r="A202" s="7"/>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2.75" customHeight="1" x14ac:dyDescent="0.2">
      <c r="A203" s="7"/>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2.75" customHeight="1" x14ac:dyDescent="0.2">
      <c r="A204" s="7"/>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2.75" customHeight="1" x14ac:dyDescent="0.2">
      <c r="A205" s="7"/>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2.75" customHeight="1" x14ac:dyDescent="0.2">
      <c r="A206" s="7"/>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2.75" customHeight="1" x14ac:dyDescent="0.2">
      <c r="A207" s="7"/>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2.75" customHeight="1" x14ac:dyDescent="0.2">
      <c r="A208" s="7"/>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2.75" customHeight="1" x14ac:dyDescent="0.2">
      <c r="A209" s="7"/>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2.75" customHeight="1" x14ac:dyDescent="0.2">
      <c r="A210" s="7"/>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2.75" customHeight="1" x14ac:dyDescent="0.2">
      <c r="A211" s="7"/>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2.75" customHeight="1" x14ac:dyDescent="0.2">
      <c r="A212" s="7"/>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2.75" customHeight="1" x14ac:dyDescent="0.2">
      <c r="A213" s="7"/>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2.75" customHeight="1" x14ac:dyDescent="0.2">
      <c r="A214" s="7"/>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2.75" customHeight="1" x14ac:dyDescent="0.2">
      <c r="A215" s="7"/>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2.75" customHeight="1" x14ac:dyDescent="0.2">
      <c r="A216" s="7"/>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2.75" customHeight="1" x14ac:dyDescent="0.2">
      <c r="A217" s="7"/>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2.75" customHeight="1" x14ac:dyDescent="0.2">
      <c r="A218" s="7"/>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2.75" customHeight="1" x14ac:dyDescent="0.2">
      <c r="A219" s="7"/>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2.75" customHeight="1" x14ac:dyDescent="0.2">
      <c r="A220" s="7"/>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2.75" customHeight="1" x14ac:dyDescent="0.2">
      <c r="A221" s="7"/>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2.75" customHeight="1" x14ac:dyDescent="0.2">
      <c r="A222" s="7"/>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2.75" customHeight="1" x14ac:dyDescent="0.2">
      <c r="A223" s="7"/>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2.75" customHeight="1" x14ac:dyDescent="0.2">
      <c r="A224" s="7"/>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2.75" customHeight="1" x14ac:dyDescent="0.2">
      <c r="A225" s="7"/>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2.75" customHeight="1" x14ac:dyDescent="0.2">
      <c r="A226" s="7"/>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2.75" customHeight="1" x14ac:dyDescent="0.2">
      <c r="A227" s="7"/>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2.75" customHeight="1" x14ac:dyDescent="0.2">
      <c r="A228" s="7"/>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2.75" customHeight="1" x14ac:dyDescent="0.2">
      <c r="A229" s="7"/>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2.75" customHeight="1" x14ac:dyDescent="0.2">
      <c r="A230" s="7"/>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2.75" customHeight="1" x14ac:dyDescent="0.2">
      <c r="A231" s="7"/>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2.75" customHeight="1" x14ac:dyDescent="0.2">
      <c r="A232" s="7"/>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2.75" customHeight="1" x14ac:dyDescent="0.2">
      <c r="A233" s="7"/>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2.75" customHeight="1" x14ac:dyDescent="0.2">
      <c r="A234" s="7"/>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2.75" customHeight="1" x14ac:dyDescent="0.2">
      <c r="A235" s="7"/>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2.75" customHeight="1" x14ac:dyDescent="0.2">
      <c r="A236" s="7"/>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2.75" customHeight="1" x14ac:dyDescent="0.2">
      <c r="A237" s="7"/>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2.75" customHeight="1" x14ac:dyDescent="0.2">
      <c r="A238" s="7"/>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2.75" customHeight="1" x14ac:dyDescent="0.2">
      <c r="A239" s="7"/>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2.75" customHeight="1" x14ac:dyDescent="0.2">
      <c r="A240" s="7"/>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2.75" customHeight="1" x14ac:dyDescent="0.2">
      <c r="A241" s="7"/>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2.75" customHeight="1" x14ac:dyDescent="0.2">
      <c r="A242" s="7"/>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2.75" customHeight="1" x14ac:dyDescent="0.2">
      <c r="A243" s="7"/>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2.75" customHeight="1" x14ac:dyDescent="0.2">
      <c r="A244" s="7"/>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2.75" customHeight="1" x14ac:dyDescent="0.2">
      <c r="A245" s="7"/>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2.75" customHeight="1" x14ac:dyDescent="0.2">
      <c r="A246" s="7"/>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2.75" customHeight="1" x14ac:dyDescent="0.2">
      <c r="A247" s="7"/>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2.75" customHeight="1" x14ac:dyDescent="0.2">
      <c r="A248" s="7"/>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2.75" customHeight="1" x14ac:dyDescent="0.2">
      <c r="A249" s="7"/>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2.75" customHeight="1" x14ac:dyDescent="0.2">
      <c r="A250" s="7"/>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2.75" customHeight="1" x14ac:dyDescent="0.2">
      <c r="A251" s="7"/>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2.75" customHeight="1" x14ac:dyDescent="0.2">
      <c r="A252" s="7"/>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2.75" customHeight="1" x14ac:dyDescent="0.2">
      <c r="A253" s="7"/>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2.75" customHeight="1" x14ac:dyDescent="0.2">
      <c r="A254" s="7"/>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2.75" customHeight="1" x14ac:dyDescent="0.2">
      <c r="A255" s="7"/>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2.75" customHeight="1" x14ac:dyDescent="0.2">
      <c r="A256" s="7"/>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2.75" customHeight="1" x14ac:dyDescent="0.2">
      <c r="A257" s="7"/>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2.75" customHeight="1" x14ac:dyDescent="0.2">
      <c r="A258" s="7"/>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2.75" customHeight="1" x14ac:dyDescent="0.2">
      <c r="A259" s="7"/>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2.75" customHeight="1" x14ac:dyDescent="0.2">
      <c r="A260" s="7"/>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2.75" customHeight="1" x14ac:dyDescent="0.2">
      <c r="A261" s="7"/>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2.75" customHeight="1" x14ac:dyDescent="0.2">
      <c r="A262" s="7"/>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2.75" customHeight="1" x14ac:dyDescent="0.2">
      <c r="A263" s="7"/>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2.75" customHeight="1" x14ac:dyDescent="0.2">
      <c r="A264" s="7"/>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2.75" customHeight="1" x14ac:dyDescent="0.2">
      <c r="A265" s="7"/>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2.75" customHeight="1" x14ac:dyDescent="0.2">
      <c r="A266" s="7"/>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2.75" customHeight="1" x14ac:dyDescent="0.2">
      <c r="A267" s="7"/>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2.75" customHeight="1" x14ac:dyDescent="0.2">
      <c r="A268" s="7"/>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2.75" customHeight="1" x14ac:dyDescent="0.2">
      <c r="A269" s="7"/>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5.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5.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5.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15.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sheetData>
  <sheetProtection algorithmName="SHA-512" hashValue="O2dSqpZ8q6lMEGXlY4XaxhqmUY7zdCvk/EsSkDp/Feeke/VzPKXXNB+V1tkOGvx9qcC9Z6lyQ7rrqtiqfgyPMA==" saltValue="0P7sK0OVRcE7nfFQG75dkQ==" spinCount="100000" sheet="1" objects="1" scenarios="1"/>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P207"/>
  <sheetViews>
    <sheetView showGridLines="0" tabSelected="1" topLeftCell="B4" zoomScaleNormal="100" workbookViewId="0">
      <selection activeCell="H27" sqref="H27"/>
    </sheetView>
  </sheetViews>
  <sheetFormatPr baseColWidth="10" defaultColWidth="11.42578125" defaultRowHeight="12.75" x14ac:dyDescent="0.2"/>
  <cols>
    <col min="1" max="1" width="3.28515625" style="66" customWidth="1"/>
    <col min="2" max="2" width="17.7109375" style="176" customWidth="1"/>
    <col min="3" max="3" width="52.28515625" style="171" customWidth="1"/>
    <col min="4" max="4" width="10.140625" style="176" bestFit="1" customWidth="1"/>
    <col min="5" max="5" width="22.42578125" style="176" bestFit="1" customWidth="1"/>
    <col min="6" max="7" width="13.85546875" style="176" bestFit="1" customWidth="1"/>
    <col min="8" max="8" width="15.42578125" style="176" bestFit="1" customWidth="1"/>
    <col min="9" max="9" width="14.85546875" style="176" bestFit="1" customWidth="1"/>
    <col min="10" max="10" width="3" style="176" customWidth="1"/>
    <col min="11" max="11" width="21.140625" style="176" customWidth="1"/>
    <col min="12" max="12" width="20.140625" style="176" bestFit="1" customWidth="1"/>
    <col min="13" max="13" width="22.140625" style="176" bestFit="1" customWidth="1"/>
    <col min="14" max="14" width="26.28515625" style="176" bestFit="1" customWidth="1"/>
    <col min="15" max="15" width="11.42578125" style="176"/>
    <col min="16" max="16" width="131.28515625" style="176" customWidth="1"/>
    <col min="17" max="16384" width="11.42578125" style="176"/>
  </cols>
  <sheetData>
    <row r="1" spans="1:16" ht="13.5" thickBot="1" x14ac:dyDescent="0.25">
      <c r="A1" s="60"/>
      <c r="B1" s="9"/>
      <c r="C1" s="151"/>
      <c r="D1" s="8"/>
      <c r="E1" s="8"/>
      <c r="F1" s="8"/>
      <c r="G1" s="8"/>
      <c r="H1" s="8"/>
      <c r="I1" s="8"/>
      <c r="J1" s="8"/>
      <c r="K1" s="8"/>
      <c r="L1" s="8"/>
      <c r="M1" s="8"/>
      <c r="N1" s="8"/>
      <c r="O1" s="8"/>
      <c r="P1" s="8"/>
    </row>
    <row r="2" spans="1:16" ht="23.25" customHeight="1" thickBot="1" x14ac:dyDescent="0.25">
      <c r="A2" s="61"/>
      <c r="B2" s="75"/>
      <c r="C2" s="208" t="s">
        <v>39</v>
      </c>
      <c r="D2" s="209"/>
      <c r="E2" s="209"/>
      <c r="F2" s="209"/>
      <c r="G2" s="209"/>
      <c r="H2" s="209"/>
      <c r="I2" s="209"/>
      <c r="J2" s="209"/>
      <c r="K2" s="209"/>
      <c r="L2" s="209"/>
      <c r="M2" s="209"/>
      <c r="N2" s="210"/>
      <c r="O2" s="10"/>
      <c r="P2" s="11"/>
    </row>
    <row r="3" spans="1:16" ht="15.75" x14ac:dyDescent="0.2">
      <c r="A3" s="59"/>
      <c r="B3" s="73"/>
      <c r="C3" s="211" t="s">
        <v>40</v>
      </c>
      <c r="D3" s="212"/>
      <c r="E3" s="212"/>
      <c r="F3" s="212"/>
      <c r="G3" s="212"/>
      <c r="H3" s="212"/>
      <c r="I3" s="212"/>
      <c r="J3" s="212"/>
      <c r="K3" s="212"/>
      <c r="L3" s="212"/>
      <c r="M3" s="212"/>
      <c r="N3" s="213"/>
      <c r="O3" s="12"/>
      <c r="P3" s="13"/>
    </row>
    <row r="4" spans="1:16" ht="13.5" thickBot="1" x14ac:dyDescent="0.25">
      <c r="A4" s="62"/>
      <c r="B4" s="74"/>
      <c r="C4" s="214" t="s">
        <v>42</v>
      </c>
      <c r="D4" s="215"/>
      <c r="E4" s="215"/>
      <c r="F4" s="215"/>
      <c r="G4" s="215"/>
      <c r="H4" s="215"/>
      <c r="I4" s="215"/>
      <c r="J4" s="215"/>
      <c r="K4" s="215"/>
      <c r="L4" s="215"/>
      <c r="M4" s="215"/>
      <c r="N4" s="216"/>
      <c r="O4" s="12"/>
      <c r="P4" s="16"/>
    </row>
    <row r="5" spans="1:16" x14ac:dyDescent="0.2">
      <c r="A5" s="62"/>
      <c r="B5" s="15"/>
      <c r="C5" s="152"/>
      <c r="D5" s="17"/>
      <c r="E5" s="17"/>
      <c r="F5" s="17"/>
      <c r="G5" s="17"/>
      <c r="H5" s="17"/>
      <c r="I5" s="17"/>
      <c r="J5" s="17"/>
      <c r="K5" s="17"/>
      <c r="L5" s="17"/>
      <c r="M5" s="17"/>
      <c r="N5" s="17"/>
      <c r="O5" s="12"/>
      <c r="P5" s="16"/>
    </row>
    <row r="6" spans="1:16" ht="13.5" thickBot="1" x14ac:dyDescent="0.25">
      <c r="A6" s="62"/>
      <c r="B6" s="15"/>
      <c r="C6" s="152"/>
      <c r="D6" s="17"/>
      <c r="E6" s="17"/>
      <c r="F6" s="17"/>
      <c r="G6" s="17"/>
      <c r="H6" s="17"/>
      <c r="I6" s="17"/>
      <c r="J6" s="17"/>
      <c r="K6" s="17"/>
      <c r="L6" s="17"/>
      <c r="M6" s="17"/>
      <c r="N6" s="17"/>
      <c r="O6" s="12"/>
      <c r="P6" s="16"/>
    </row>
    <row r="7" spans="1:16" ht="25.5" x14ac:dyDescent="0.2">
      <c r="A7" s="62"/>
      <c r="C7" s="217" t="s">
        <v>45</v>
      </c>
      <c r="D7" s="218"/>
      <c r="E7" s="181" t="s">
        <v>46</v>
      </c>
      <c r="F7" s="182" t="s">
        <v>47</v>
      </c>
      <c r="G7" s="183" t="s">
        <v>48</v>
      </c>
      <c r="H7" s="17"/>
      <c r="I7" s="17"/>
      <c r="J7" s="17"/>
      <c r="K7" s="17"/>
      <c r="L7" s="17"/>
      <c r="M7" s="17"/>
      <c r="N7" s="17"/>
      <c r="O7" s="12"/>
      <c r="P7" s="16"/>
    </row>
    <row r="8" spans="1:16" x14ac:dyDescent="0.2">
      <c r="A8" s="62"/>
      <c r="B8" s="15"/>
      <c r="C8" s="197" t="s">
        <v>49</v>
      </c>
      <c r="D8" s="198"/>
      <c r="E8" s="18">
        <f t="shared" ref="E8:G8" ca="1" si="0">K75</f>
        <v>0</v>
      </c>
      <c r="F8" s="18">
        <f t="shared" ca="1" si="0"/>
        <v>0</v>
      </c>
      <c r="G8" s="184">
        <f t="shared" ca="1" si="0"/>
        <v>0</v>
      </c>
      <c r="H8" s="17"/>
      <c r="I8" s="17"/>
      <c r="J8" s="17"/>
      <c r="K8" s="62" t="s">
        <v>43</v>
      </c>
      <c r="L8" s="62" t="s">
        <v>43</v>
      </c>
      <c r="M8" s="62" t="s">
        <v>43</v>
      </c>
      <c r="N8" s="17"/>
      <c r="O8" s="12"/>
      <c r="P8" s="16"/>
    </row>
    <row r="9" spans="1:16" x14ac:dyDescent="0.2">
      <c r="A9" s="62"/>
      <c r="B9" s="15"/>
      <c r="C9" s="197" t="s">
        <v>50</v>
      </c>
      <c r="D9" s="198"/>
      <c r="E9" s="18">
        <f t="shared" ref="E9:G9" ca="1" si="1">K124</f>
        <v>0</v>
      </c>
      <c r="F9" s="18">
        <f t="shared" ca="1" si="1"/>
        <v>0</v>
      </c>
      <c r="G9" s="184">
        <f t="shared" ca="1" si="1"/>
        <v>0</v>
      </c>
      <c r="H9" s="17"/>
      <c r="I9" s="17"/>
      <c r="J9" s="17"/>
      <c r="K9" s="62" t="s">
        <v>44</v>
      </c>
      <c r="L9" s="62" t="s">
        <v>188</v>
      </c>
      <c r="M9" s="62" t="s">
        <v>44</v>
      </c>
      <c r="N9" s="17"/>
      <c r="O9" s="12"/>
      <c r="P9" s="16"/>
    </row>
    <row r="10" spans="1:16" x14ac:dyDescent="0.2">
      <c r="A10" s="62"/>
      <c r="B10" s="15"/>
      <c r="C10" s="197" t="s">
        <v>51</v>
      </c>
      <c r="D10" s="198"/>
      <c r="E10" s="18">
        <f t="shared" ref="E10:G10" ca="1" si="2">K181</f>
        <v>0</v>
      </c>
      <c r="F10" s="18">
        <f t="shared" ca="1" si="2"/>
        <v>0</v>
      </c>
      <c r="G10" s="184">
        <f t="shared" ca="1" si="2"/>
        <v>0</v>
      </c>
      <c r="H10" s="17"/>
      <c r="I10" s="17"/>
      <c r="J10" s="17"/>
      <c r="K10" s="62" t="s">
        <v>186</v>
      </c>
      <c r="L10" s="62" t="s">
        <v>189</v>
      </c>
      <c r="M10" s="62" t="s">
        <v>186</v>
      </c>
      <c r="N10" s="17"/>
      <c r="O10" s="12"/>
      <c r="P10" s="16"/>
    </row>
    <row r="11" spans="1:16" ht="13.5" thickBot="1" x14ac:dyDescent="0.25">
      <c r="A11" s="62"/>
      <c r="B11" s="15"/>
      <c r="C11" s="197" t="s">
        <v>52</v>
      </c>
      <c r="D11" s="198"/>
      <c r="E11" s="18">
        <f ca="1">K186</f>
        <v>0</v>
      </c>
      <c r="F11" s="18">
        <v>0</v>
      </c>
      <c r="G11" s="184">
        <v>0</v>
      </c>
      <c r="H11" s="17"/>
      <c r="I11" s="17"/>
      <c r="J11" s="17"/>
      <c r="K11" s="62" t="s">
        <v>187</v>
      </c>
      <c r="L11" s="62" t="s">
        <v>190</v>
      </c>
      <c r="M11" s="62" t="s">
        <v>187</v>
      </c>
      <c r="N11" s="17"/>
      <c r="O11" s="12"/>
      <c r="P11" s="16"/>
    </row>
    <row r="12" spans="1:16" ht="13.5" thickBot="1" x14ac:dyDescent="0.25">
      <c r="A12" s="62"/>
      <c r="B12" s="15"/>
      <c r="C12" s="199" t="s">
        <v>53</v>
      </c>
      <c r="D12" s="200"/>
      <c r="E12" s="185">
        <f ca="1">E8+E9+E10+E11</f>
        <v>0</v>
      </c>
      <c r="F12" s="186">
        <f ca="1">F8+F9+F10++F11</f>
        <v>0</v>
      </c>
      <c r="G12" s="187">
        <f ca="1">G8+G9+G10+G11</f>
        <v>0</v>
      </c>
      <c r="H12" s="188">
        <f ca="1">E12+F12+G12</f>
        <v>0</v>
      </c>
      <c r="I12" s="17"/>
      <c r="J12" s="17"/>
      <c r="K12" s="17"/>
      <c r="L12" s="17"/>
      <c r="M12" s="62" t="s">
        <v>200</v>
      </c>
      <c r="N12" s="17"/>
      <c r="O12" s="12"/>
      <c r="P12" s="16"/>
    </row>
    <row r="13" spans="1:16" ht="13.5" thickBot="1" x14ac:dyDescent="0.25">
      <c r="A13" s="62"/>
      <c r="B13" s="15"/>
      <c r="C13" s="152"/>
      <c r="D13" s="17"/>
      <c r="E13" s="17"/>
      <c r="F13" s="17"/>
      <c r="G13" s="17"/>
      <c r="H13" s="17"/>
      <c r="I13" s="17"/>
      <c r="J13" s="17"/>
      <c r="K13" s="17"/>
      <c r="L13" s="17"/>
      <c r="M13" s="17"/>
      <c r="N13" s="17"/>
      <c r="O13" s="12"/>
      <c r="P13" s="16"/>
    </row>
    <row r="14" spans="1:16" ht="13.5" thickBot="1" x14ac:dyDescent="0.25">
      <c r="A14" s="62"/>
      <c r="B14" s="201"/>
      <c r="C14" s="202"/>
      <c r="D14" s="202"/>
      <c r="E14" s="202"/>
      <c r="F14" s="202"/>
      <c r="G14" s="202"/>
      <c r="H14" s="202"/>
      <c r="I14" s="202"/>
      <c r="J14" s="202"/>
      <c r="K14" s="202"/>
      <c r="L14" s="202"/>
      <c r="M14" s="202"/>
      <c r="N14" s="203"/>
      <c r="O14" s="12"/>
      <c r="P14" s="16"/>
    </row>
    <row r="15" spans="1:16" ht="13.5" thickBot="1" x14ac:dyDescent="0.25">
      <c r="A15" s="62"/>
      <c r="B15" s="204" t="s">
        <v>54</v>
      </c>
      <c r="C15" s="205"/>
      <c r="D15" s="205"/>
      <c r="E15" s="205"/>
      <c r="F15" s="205"/>
      <c r="G15" s="205"/>
      <c r="H15" s="205"/>
      <c r="I15" s="205"/>
      <c r="J15" s="205"/>
      <c r="K15" s="205"/>
      <c r="L15" s="205"/>
      <c r="M15" s="205"/>
      <c r="N15" s="206"/>
      <c r="O15" s="12"/>
      <c r="P15" s="16"/>
    </row>
    <row r="16" spans="1:16" ht="13.5" thickBot="1" x14ac:dyDescent="0.25">
      <c r="A16" s="62"/>
      <c r="B16" s="201"/>
      <c r="C16" s="202"/>
      <c r="D16" s="202"/>
      <c r="E16" s="202"/>
      <c r="F16" s="202"/>
      <c r="G16" s="202"/>
      <c r="H16" s="202"/>
      <c r="I16" s="202"/>
      <c r="J16" s="202"/>
      <c r="K16" s="202"/>
      <c r="L16" s="202"/>
      <c r="M16" s="207"/>
      <c r="N16" s="203"/>
      <c r="O16" s="12"/>
      <c r="P16" s="16"/>
    </row>
    <row r="17" spans="1:16" ht="13.5" thickBot="1" x14ac:dyDescent="0.25">
      <c r="A17" s="62"/>
      <c r="B17" s="234"/>
      <c r="C17" s="227" t="s">
        <v>55</v>
      </c>
      <c r="D17" s="237" t="s">
        <v>56</v>
      </c>
      <c r="E17" s="19" t="s">
        <v>57</v>
      </c>
      <c r="F17" s="225" t="s">
        <v>58</v>
      </c>
      <c r="G17" s="225" t="s">
        <v>59</v>
      </c>
      <c r="H17" s="237" t="s">
        <v>41</v>
      </c>
      <c r="I17" s="225" t="s">
        <v>60</v>
      </c>
      <c r="J17" s="20"/>
      <c r="K17" s="227" t="s">
        <v>61</v>
      </c>
      <c r="L17" s="228" t="s">
        <v>47</v>
      </c>
      <c r="M17" s="229" t="s">
        <v>62</v>
      </c>
      <c r="N17" s="231" t="s">
        <v>63</v>
      </c>
      <c r="O17" s="12"/>
      <c r="P17" s="21" t="s">
        <v>64</v>
      </c>
    </row>
    <row r="18" spans="1:16" ht="13.5" thickBot="1" x14ac:dyDescent="0.25">
      <c r="A18" s="62"/>
      <c r="B18" s="235"/>
      <c r="C18" s="236"/>
      <c r="D18" s="226"/>
      <c r="E18" s="78" t="s">
        <v>65</v>
      </c>
      <c r="F18" s="226"/>
      <c r="G18" s="226"/>
      <c r="H18" s="226"/>
      <c r="I18" s="226"/>
      <c r="J18" s="79"/>
      <c r="K18" s="226"/>
      <c r="L18" s="220"/>
      <c r="M18" s="230"/>
      <c r="N18" s="232"/>
      <c r="O18" s="12"/>
      <c r="P18" s="22"/>
    </row>
    <row r="19" spans="1:16" x14ac:dyDescent="0.2">
      <c r="A19" s="62">
        <v>1</v>
      </c>
      <c r="B19" s="233" t="s">
        <v>66</v>
      </c>
      <c r="C19" s="153" t="s">
        <v>67</v>
      </c>
      <c r="D19" s="80">
        <v>0</v>
      </c>
      <c r="E19" s="172" t="s">
        <v>43</v>
      </c>
      <c r="F19" s="81">
        <v>0</v>
      </c>
      <c r="G19" s="82">
        <v>0</v>
      </c>
      <c r="H19" s="83" t="s">
        <v>43</v>
      </c>
      <c r="I19" s="82">
        <f t="shared" ref="I19:I73" si="3">D19*F19*G19</f>
        <v>0</v>
      </c>
      <c r="J19" s="33"/>
      <c r="K19" s="34">
        <f>I19</f>
        <v>0</v>
      </c>
      <c r="L19" s="34">
        <f>I19-K19</f>
        <v>0</v>
      </c>
      <c r="M19" s="34">
        <f>I19-K19-L19</f>
        <v>0</v>
      </c>
      <c r="N19" s="84" t="s">
        <v>68</v>
      </c>
      <c r="O19" s="12">
        <f>I19-K19-L19-M19</f>
        <v>0</v>
      </c>
      <c r="P19" s="23"/>
    </row>
    <row r="20" spans="1:16" x14ac:dyDescent="0.2">
      <c r="A20" s="62"/>
      <c r="B20" s="220"/>
      <c r="C20" s="154" t="s">
        <v>69</v>
      </c>
      <c r="D20" s="76">
        <v>0</v>
      </c>
      <c r="E20" s="89" t="s">
        <v>43</v>
      </c>
      <c r="F20" s="77">
        <v>0</v>
      </c>
      <c r="G20" s="18">
        <v>0</v>
      </c>
      <c r="H20" s="24" t="s">
        <v>43</v>
      </c>
      <c r="I20" s="18">
        <f t="shared" si="3"/>
        <v>0</v>
      </c>
      <c r="J20" s="36"/>
      <c r="K20" s="18">
        <f>I20</f>
        <v>0</v>
      </c>
      <c r="L20" s="18">
        <f>I20-K20</f>
        <v>0</v>
      </c>
      <c r="M20" s="18">
        <f>I20-K20-L20</f>
        <v>0</v>
      </c>
      <c r="N20" s="37" t="s">
        <v>68</v>
      </c>
      <c r="O20" s="12">
        <f>I20-K20-L20-M20</f>
        <v>0</v>
      </c>
      <c r="P20" s="147"/>
    </row>
    <row r="21" spans="1:16" x14ac:dyDescent="0.2">
      <c r="A21" s="62"/>
      <c r="B21" s="220"/>
      <c r="C21" s="154" t="s">
        <v>70</v>
      </c>
      <c r="D21" s="76">
        <v>0</v>
      </c>
      <c r="E21" s="89" t="s">
        <v>43</v>
      </c>
      <c r="F21" s="77">
        <v>0</v>
      </c>
      <c r="G21" s="18">
        <v>0</v>
      </c>
      <c r="H21" s="24" t="s">
        <v>43</v>
      </c>
      <c r="I21" s="18">
        <f t="shared" si="3"/>
        <v>0</v>
      </c>
      <c r="J21" s="36"/>
      <c r="K21" s="18">
        <f t="shared" ref="K21:K73" si="4">I21</f>
        <v>0</v>
      </c>
      <c r="L21" s="18">
        <f t="shared" ref="L21:L73" si="5">I21-K21</f>
        <v>0</v>
      </c>
      <c r="M21" s="18">
        <f t="shared" ref="M21:M46" si="6">I21-K21-L21</f>
        <v>0</v>
      </c>
      <c r="N21" s="37" t="s">
        <v>68</v>
      </c>
      <c r="O21" s="12">
        <f t="shared" ref="O21:O73" si="7">I21-K21-L21-M21</f>
        <v>0</v>
      </c>
      <c r="P21" s="147"/>
    </row>
    <row r="22" spans="1:16" x14ac:dyDescent="0.2">
      <c r="A22" s="62"/>
      <c r="B22" s="220"/>
      <c r="C22" s="154" t="s">
        <v>71</v>
      </c>
      <c r="D22" s="76">
        <v>0</v>
      </c>
      <c r="E22" s="89" t="s">
        <v>43</v>
      </c>
      <c r="F22" s="77">
        <v>0</v>
      </c>
      <c r="G22" s="18">
        <v>0</v>
      </c>
      <c r="H22" s="24" t="s">
        <v>43</v>
      </c>
      <c r="I22" s="18">
        <f t="shared" si="3"/>
        <v>0</v>
      </c>
      <c r="J22" s="36"/>
      <c r="K22" s="18">
        <f t="shared" si="4"/>
        <v>0</v>
      </c>
      <c r="L22" s="18">
        <f t="shared" si="5"/>
        <v>0</v>
      </c>
      <c r="M22" s="18">
        <f t="shared" si="6"/>
        <v>0</v>
      </c>
      <c r="N22" s="37" t="s">
        <v>68</v>
      </c>
      <c r="O22" s="12">
        <f t="shared" si="7"/>
        <v>0</v>
      </c>
      <c r="P22" s="147"/>
    </row>
    <row r="23" spans="1:16" x14ac:dyDescent="0.2">
      <c r="A23" s="62"/>
      <c r="B23" s="220"/>
      <c r="C23" s="154" t="s">
        <v>72</v>
      </c>
      <c r="D23" s="76">
        <v>0</v>
      </c>
      <c r="E23" s="89" t="s">
        <v>43</v>
      </c>
      <c r="F23" s="77">
        <v>0</v>
      </c>
      <c r="G23" s="18">
        <v>0</v>
      </c>
      <c r="H23" s="24" t="s">
        <v>43</v>
      </c>
      <c r="I23" s="18">
        <f t="shared" si="3"/>
        <v>0</v>
      </c>
      <c r="J23" s="36"/>
      <c r="K23" s="18">
        <f t="shared" si="4"/>
        <v>0</v>
      </c>
      <c r="L23" s="18">
        <f t="shared" si="5"/>
        <v>0</v>
      </c>
      <c r="M23" s="18">
        <f t="shared" si="6"/>
        <v>0</v>
      </c>
      <c r="N23" s="37" t="s">
        <v>68</v>
      </c>
      <c r="O23" s="12">
        <f t="shared" si="7"/>
        <v>0</v>
      </c>
      <c r="P23" s="147"/>
    </row>
    <row r="24" spans="1:16" x14ac:dyDescent="0.2">
      <c r="A24" s="62"/>
      <c r="B24" s="220"/>
      <c r="C24" s="154" t="s">
        <v>73</v>
      </c>
      <c r="D24" s="76">
        <v>0</v>
      </c>
      <c r="E24" s="89" t="s">
        <v>43</v>
      </c>
      <c r="F24" s="77">
        <v>0</v>
      </c>
      <c r="G24" s="18">
        <v>0</v>
      </c>
      <c r="H24" s="24" t="s">
        <v>43</v>
      </c>
      <c r="I24" s="18">
        <f t="shared" si="3"/>
        <v>0</v>
      </c>
      <c r="J24" s="36"/>
      <c r="K24" s="18">
        <f t="shared" si="4"/>
        <v>0</v>
      </c>
      <c r="L24" s="18">
        <f t="shared" si="5"/>
        <v>0</v>
      </c>
      <c r="M24" s="18">
        <f t="shared" si="6"/>
        <v>0</v>
      </c>
      <c r="N24" s="37" t="s">
        <v>68</v>
      </c>
      <c r="O24" s="12">
        <f t="shared" si="7"/>
        <v>0</v>
      </c>
      <c r="P24" s="147"/>
    </row>
    <row r="25" spans="1:16" x14ac:dyDescent="0.2">
      <c r="A25" s="62"/>
      <c r="B25" s="220"/>
      <c r="C25" s="154" t="s">
        <v>74</v>
      </c>
      <c r="D25" s="76">
        <v>0</v>
      </c>
      <c r="E25" s="89" t="s">
        <v>43</v>
      </c>
      <c r="F25" s="77">
        <v>0</v>
      </c>
      <c r="G25" s="18">
        <v>0</v>
      </c>
      <c r="H25" s="24" t="s">
        <v>43</v>
      </c>
      <c r="I25" s="18">
        <f t="shared" si="3"/>
        <v>0</v>
      </c>
      <c r="J25" s="36"/>
      <c r="K25" s="18">
        <f t="shared" si="4"/>
        <v>0</v>
      </c>
      <c r="L25" s="18">
        <f t="shared" si="5"/>
        <v>0</v>
      </c>
      <c r="M25" s="18">
        <f t="shared" si="6"/>
        <v>0</v>
      </c>
      <c r="N25" s="37" t="s">
        <v>68</v>
      </c>
      <c r="O25" s="12">
        <f t="shared" si="7"/>
        <v>0</v>
      </c>
      <c r="P25" s="147"/>
    </row>
    <row r="26" spans="1:16" x14ac:dyDescent="0.2">
      <c r="A26" s="62"/>
      <c r="B26" s="220"/>
      <c r="C26" s="154" t="s">
        <v>75</v>
      </c>
      <c r="D26" s="76">
        <v>0</v>
      </c>
      <c r="E26" s="89" t="s">
        <v>43</v>
      </c>
      <c r="F26" s="77">
        <v>0</v>
      </c>
      <c r="G26" s="18">
        <v>0</v>
      </c>
      <c r="H26" s="24" t="s">
        <v>43</v>
      </c>
      <c r="I26" s="18">
        <f t="shared" si="3"/>
        <v>0</v>
      </c>
      <c r="J26" s="36"/>
      <c r="K26" s="18">
        <f>I26</f>
        <v>0</v>
      </c>
      <c r="L26" s="18">
        <f t="shared" si="5"/>
        <v>0</v>
      </c>
      <c r="M26" s="18">
        <f t="shared" si="6"/>
        <v>0</v>
      </c>
      <c r="N26" s="37" t="s">
        <v>68</v>
      </c>
      <c r="O26" s="12">
        <f t="shared" si="7"/>
        <v>0</v>
      </c>
      <c r="P26" s="147"/>
    </row>
    <row r="27" spans="1:16" x14ac:dyDescent="0.2">
      <c r="A27" s="62"/>
      <c r="B27" s="220"/>
      <c r="C27" s="154" t="s">
        <v>76</v>
      </c>
      <c r="D27" s="76">
        <v>0</v>
      </c>
      <c r="E27" s="89" t="s">
        <v>43</v>
      </c>
      <c r="F27" s="77">
        <v>0</v>
      </c>
      <c r="G27" s="18">
        <v>0</v>
      </c>
      <c r="H27" s="24" t="s">
        <v>43</v>
      </c>
      <c r="I27" s="18">
        <f t="shared" si="3"/>
        <v>0</v>
      </c>
      <c r="J27" s="36"/>
      <c r="K27" s="18">
        <f t="shared" si="4"/>
        <v>0</v>
      </c>
      <c r="L27" s="18">
        <f t="shared" si="5"/>
        <v>0</v>
      </c>
      <c r="M27" s="18">
        <f t="shared" si="6"/>
        <v>0</v>
      </c>
      <c r="N27" s="37" t="s">
        <v>68</v>
      </c>
      <c r="O27" s="12">
        <f t="shared" si="7"/>
        <v>0</v>
      </c>
      <c r="P27" s="149"/>
    </row>
    <row r="28" spans="1:16" x14ac:dyDescent="0.2">
      <c r="A28" s="62"/>
      <c r="B28" s="220"/>
      <c r="C28" s="154" t="s">
        <v>77</v>
      </c>
      <c r="D28" s="76">
        <v>0</v>
      </c>
      <c r="E28" s="89" t="s">
        <v>43</v>
      </c>
      <c r="F28" s="77">
        <v>0</v>
      </c>
      <c r="G28" s="18">
        <v>0</v>
      </c>
      <c r="H28" s="24" t="s">
        <v>43</v>
      </c>
      <c r="I28" s="18">
        <f t="shared" si="3"/>
        <v>0</v>
      </c>
      <c r="J28" s="36"/>
      <c r="K28" s="18">
        <f t="shared" si="4"/>
        <v>0</v>
      </c>
      <c r="L28" s="18">
        <f t="shared" si="5"/>
        <v>0</v>
      </c>
      <c r="M28" s="18">
        <f t="shared" si="6"/>
        <v>0</v>
      </c>
      <c r="N28" s="37" t="s">
        <v>68</v>
      </c>
      <c r="O28" s="12">
        <f t="shared" si="7"/>
        <v>0</v>
      </c>
      <c r="P28" s="147"/>
    </row>
    <row r="29" spans="1:16" x14ac:dyDescent="0.2">
      <c r="A29" s="62"/>
      <c r="B29" s="220"/>
      <c r="C29" s="154" t="s">
        <v>78</v>
      </c>
      <c r="D29" s="76">
        <v>0</v>
      </c>
      <c r="E29" s="89" t="s">
        <v>43</v>
      </c>
      <c r="F29" s="77">
        <v>0</v>
      </c>
      <c r="G29" s="18">
        <v>0</v>
      </c>
      <c r="H29" s="24" t="s">
        <v>43</v>
      </c>
      <c r="I29" s="18">
        <f t="shared" si="3"/>
        <v>0</v>
      </c>
      <c r="J29" s="36"/>
      <c r="K29" s="18">
        <f t="shared" si="4"/>
        <v>0</v>
      </c>
      <c r="L29" s="18">
        <f t="shared" si="5"/>
        <v>0</v>
      </c>
      <c r="M29" s="18">
        <f t="shared" si="6"/>
        <v>0</v>
      </c>
      <c r="N29" s="37" t="s">
        <v>68</v>
      </c>
      <c r="O29" s="12">
        <f t="shared" si="7"/>
        <v>0</v>
      </c>
      <c r="P29" s="147"/>
    </row>
    <row r="30" spans="1:16" x14ac:dyDescent="0.2">
      <c r="A30" s="62"/>
      <c r="B30" s="220"/>
      <c r="C30" s="154" t="s">
        <v>79</v>
      </c>
      <c r="D30" s="76">
        <v>0</v>
      </c>
      <c r="E30" s="89" t="s">
        <v>43</v>
      </c>
      <c r="F30" s="77">
        <v>0</v>
      </c>
      <c r="G30" s="18">
        <v>0</v>
      </c>
      <c r="H30" s="24" t="s">
        <v>43</v>
      </c>
      <c r="I30" s="18">
        <f t="shared" si="3"/>
        <v>0</v>
      </c>
      <c r="J30" s="36"/>
      <c r="K30" s="18">
        <f t="shared" si="4"/>
        <v>0</v>
      </c>
      <c r="L30" s="18">
        <f t="shared" si="5"/>
        <v>0</v>
      </c>
      <c r="M30" s="18">
        <f t="shared" si="6"/>
        <v>0</v>
      </c>
      <c r="N30" s="37" t="s">
        <v>68</v>
      </c>
      <c r="O30" s="12">
        <f t="shared" si="7"/>
        <v>0</v>
      </c>
      <c r="P30" s="147"/>
    </row>
    <row r="31" spans="1:16" x14ac:dyDescent="0.2">
      <c r="A31" s="62"/>
      <c r="B31" s="220"/>
      <c r="C31" s="154" t="s">
        <v>80</v>
      </c>
      <c r="D31" s="76">
        <v>0</v>
      </c>
      <c r="E31" s="89" t="s">
        <v>43</v>
      </c>
      <c r="F31" s="77">
        <v>0</v>
      </c>
      <c r="G31" s="18">
        <v>0</v>
      </c>
      <c r="H31" s="24" t="s">
        <v>43</v>
      </c>
      <c r="I31" s="18">
        <f t="shared" si="3"/>
        <v>0</v>
      </c>
      <c r="J31" s="36"/>
      <c r="K31" s="18">
        <f t="shared" si="4"/>
        <v>0</v>
      </c>
      <c r="L31" s="18">
        <f t="shared" si="5"/>
        <v>0</v>
      </c>
      <c r="M31" s="18">
        <f t="shared" si="6"/>
        <v>0</v>
      </c>
      <c r="N31" s="37" t="s">
        <v>68</v>
      </c>
      <c r="O31" s="12">
        <f t="shared" si="7"/>
        <v>0</v>
      </c>
      <c r="P31" s="147"/>
    </row>
    <row r="32" spans="1:16" x14ac:dyDescent="0.2">
      <c r="A32" s="62"/>
      <c r="B32" s="220"/>
      <c r="C32" s="154" t="s">
        <v>81</v>
      </c>
      <c r="D32" s="76">
        <v>0</v>
      </c>
      <c r="E32" s="89" t="s">
        <v>43</v>
      </c>
      <c r="F32" s="77">
        <v>0</v>
      </c>
      <c r="G32" s="18">
        <v>0</v>
      </c>
      <c r="H32" s="24" t="s">
        <v>43</v>
      </c>
      <c r="I32" s="18">
        <f t="shared" si="3"/>
        <v>0</v>
      </c>
      <c r="J32" s="36"/>
      <c r="K32" s="18">
        <f t="shared" si="4"/>
        <v>0</v>
      </c>
      <c r="L32" s="18">
        <f t="shared" si="5"/>
        <v>0</v>
      </c>
      <c r="M32" s="18">
        <f t="shared" si="6"/>
        <v>0</v>
      </c>
      <c r="N32" s="37" t="s">
        <v>68</v>
      </c>
      <c r="O32" s="12">
        <f t="shared" si="7"/>
        <v>0</v>
      </c>
      <c r="P32" s="150"/>
    </row>
    <row r="33" spans="1:16" x14ac:dyDescent="0.2">
      <c r="A33" s="62"/>
      <c r="B33" s="220"/>
      <c r="C33" s="154" t="s">
        <v>82</v>
      </c>
      <c r="D33" s="76">
        <v>0</v>
      </c>
      <c r="E33" s="89" t="s">
        <v>43</v>
      </c>
      <c r="F33" s="77">
        <v>0</v>
      </c>
      <c r="G33" s="18">
        <v>0</v>
      </c>
      <c r="H33" s="24" t="s">
        <v>43</v>
      </c>
      <c r="I33" s="18">
        <f t="shared" si="3"/>
        <v>0</v>
      </c>
      <c r="J33" s="36"/>
      <c r="K33" s="18">
        <f t="shared" si="4"/>
        <v>0</v>
      </c>
      <c r="L33" s="18">
        <f t="shared" si="5"/>
        <v>0</v>
      </c>
      <c r="M33" s="18">
        <f t="shared" si="6"/>
        <v>0</v>
      </c>
      <c r="N33" s="37" t="s">
        <v>68</v>
      </c>
      <c r="O33" s="12">
        <f t="shared" si="7"/>
        <v>0</v>
      </c>
      <c r="P33" s="147"/>
    </row>
    <row r="34" spans="1:16" x14ac:dyDescent="0.2">
      <c r="A34" s="62"/>
      <c r="B34" s="220"/>
      <c r="C34" s="154" t="s">
        <v>83</v>
      </c>
      <c r="D34" s="76">
        <v>0</v>
      </c>
      <c r="E34" s="89" t="s">
        <v>43</v>
      </c>
      <c r="F34" s="77">
        <v>0</v>
      </c>
      <c r="G34" s="18">
        <v>0</v>
      </c>
      <c r="H34" s="24" t="s">
        <v>43</v>
      </c>
      <c r="I34" s="18">
        <f t="shared" si="3"/>
        <v>0</v>
      </c>
      <c r="J34" s="36"/>
      <c r="K34" s="18">
        <f t="shared" si="4"/>
        <v>0</v>
      </c>
      <c r="L34" s="18">
        <f t="shared" si="5"/>
        <v>0</v>
      </c>
      <c r="M34" s="18">
        <f t="shared" si="6"/>
        <v>0</v>
      </c>
      <c r="N34" s="37" t="s">
        <v>68</v>
      </c>
      <c r="O34" s="12">
        <f t="shared" si="7"/>
        <v>0</v>
      </c>
      <c r="P34" s="147"/>
    </row>
    <row r="35" spans="1:16" x14ac:dyDescent="0.2">
      <c r="A35" s="62"/>
      <c r="B35" s="220"/>
      <c r="C35" s="154" t="s">
        <v>84</v>
      </c>
      <c r="D35" s="76">
        <v>0</v>
      </c>
      <c r="E35" s="89" t="s">
        <v>43</v>
      </c>
      <c r="F35" s="77">
        <v>0</v>
      </c>
      <c r="G35" s="18">
        <v>0</v>
      </c>
      <c r="H35" s="24" t="s">
        <v>43</v>
      </c>
      <c r="I35" s="18">
        <f t="shared" si="3"/>
        <v>0</v>
      </c>
      <c r="J35" s="36"/>
      <c r="K35" s="18">
        <f t="shared" si="4"/>
        <v>0</v>
      </c>
      <c r="L35" s="18">
        <f t="shared" si="5"/>
        <v>0</v>
      </c>
      <c r="M35" s="18">
        <f t="shared" si="6"/>
        <v>0</v>
      </c>
      <c r="N35" s="37" t="s">
        <v>68</v>
      </c>
      <c r="O35" s="12">
        <f t="shared" si="7"/>
        <v>0</v>
      </c>
      <c r="P35" s="147"/>
    </row>
    <row r="36" spans="1:16" x14ac:dyDescent="0.2">
      <c r="A36" s="62"/>
      <c r="B36" s="220"/>
      <c r="C36" s="154" t="s">
        <v>85</v>
      </c>
      <c r="D36" s="76">
        <v>0</v>
      </c>
      <c r="E36" s="89" t="s">
        <v>43</v>
      </c>
      <c r="F36" s="77">
        <v>0</v>
      </c>
      <c r="G36" s="18">
        <v>0</v>
      </c>
      <c r="H36" s="24" t="s">
        <v>43</v>
      </c>
      <c r="I36" s="18">
        <f t="shared" si="3"/>
        <v>0</v>
      </c>
      <c r="J36" s="36"/>
      <c r="K36" s="18">
        <f t="shared" si="4"/>
        <v>0</v>
      </c>
      <c r="L36" s="18">
        <f t="shared" si="5"/>
        <v>0</v>
      </c>
      <c r="M36" s="18">
        <f t="shared" si="6"/>
        <v>0</v>
      </c>
      <c r="N36" s="37" t="s">
        <v>68</v>
      </c>
      <c r="O36" s="12">
        <f t="shared" si="7"/>
        <v>0</v>
      </c>
      <c r="P36" s="147"/>
    </row>
    <row r="37" spans="1:16" x14ac:dyDescent="0.2">
      <c r="A37" s="62"/>
      <c r="B37" s="220"/>
      <c r="C37" s="154" t="s">
        <v>86</v>
      </c>
      <c r="D37" s="76">
        <v>0</v>
      </c>
      <c r="E37" s="89" t="s">
        <v>43</v>
      </c>
      <c r="F37" s="77">
        <v>0</v>
      </c>
      <c r="G37" s="18">
        <v>0</v>
      </c>
      <c r="H37" s="24" t="s">
        <v>43</v>
      </c>
      <c r="I37" s="18">
        <f t="shared" si="3"/>
        <v>0</v>
      </c>
      <c r="J37" s="36"/>
      <c r="K37" s="18">
        <f t="shared" si="4"/>
        <v>0</v>
      </c>
      <c r="L37" s="18">
        <f t="shared" si="5"/>
        <v>0</v>
      </c>
      <c r="M37" s="18">
        <f t="shared" si="6"/>
        <v>0</v>
      </c>
      <c r="N37" s="37" t="s">
        <v>68</v>
      </c>
      <c r="O37" s="12">
        <f t="shared" si="7"/>
        <v>0</v>
      </c>
      <c r="P37" s="147"/>
    </row>
    <row r="38" spans="1:16" x14ac:dyDescent="0.2">
      <c r="A38" s="62"/>
      <c r="B38" s="220"/>
      <c r="C38" s="154" t="s">
        <v>87</v>
      </c>
      <c r="D38" s="76">
        <v>0</v>
      </c>
      <c r="E38" s="89" t="s">
        <v>43</v>
      </c>
      <c r="F38" s="77">
        <v>0</v>
      </c>
      <c r="G38" s="18">
        <v>0</v>
      </c>
      <c r="H38" s="24" t="s">
        <v>43</v>
      </c>
      <c r="I38" s="18">
        <f t="shared" si="3"/>
        <v>0</v>
      </c>
      <c r="J38" s="36"/>
      <c r="K38" s="18">
        <f t="shared" si="4"/>
        <v>0</v>
      </c>
      <c r="L38" s="18">
        <f t="shared" si="5"/>
        <v>0</v>
      </c>
      <c r="M38" s="18">
        <f t="shared" si="6"/>
        <v>0</v>
      </c>
      <c r="N38" s="37" t="s">
        <v>68</v>
      </c>
      <c r="O38" s="12">
        <f t="shared" si="7"/>
        <v>0</v>
      </c>
      <c r="P38" s="147"/>
    </row>
    <row r="39" spans="1:16" x14ac:dyDescent="0.2">
      <c r="A39" s="62"/>
      <c r="B39" s="220"/>
      <c r="C39" s="154" t="s">
        <v>88</v>
      </c>
      <c r="D39" s="76">
        <v>0</v>
      </c>
      <c r="E39" s="89" t="s">
        <v>43</v>
      </c>
      <c r="F39" s="77">
        <v>0</v>
      </c>
      <c r="G39" s="18">
        <v>0</v>
      </c>
      <c r="H39" s="24" t="s">
        <v>43</v>
      </c>
      <c r="I39" s="18">
        <f t="shared" si="3"/>
        <v>0</v>
      </c>
      <c r="J39" s="36"/>
      <c r="K39" s="18">
        <f t="shared" si="4"/>
        <v>0</v>
      </c>
      <c r="L39" s="18">
        <f t="shared" si="5"/>
        <v>0</v>
      </c>
      <c r="M39" s="18">
        <f t="shared" si="6"/>
        <v>0</v>
      </c>
      <c r="N39" s="37" t="s">
        <v>68</v>
      </c>
      <c r="O39" s="12">
        <f t="shared" si="7"/>
        <v>0</v>
      </c>
      <c r="P39" s="147"/>
    </row>
    <row r="40" spans="1:16" x14ac:dyDescent="0.2">
      <c r="A40" s="62"/>
      <c r="B40" s="220"/>
      <c r="C40" s="154" t="s">
        <v>89</v>
      </c>
      <c r="D40" s="76">
        <v>0</v>
      </c>
      <c r="E40" s="89" t="s">
        <v>43</v>
      </c>
      <c r="F40" s="77">
        <v>0</v>
      </c>
      <c r="G40" s="18">
        <v>0</v>
      </c>
      <c r="H40" s="24" t="s">
        <v>43</v>
      </c>
      <c r="I40" s="18">
        <f t="shared" si="3"/>
        <v>0</v>
      </c>
      <c r="J40" s="36"/>
      <c r="K40" s="18">
        <f t="shared" si="4"/>
        <v>0</v>
      </c>
      <c r="L40" s="18">
        <f t="shared" si="5"/>
        <v>0</v>
      </c>
      <c r="M40" s="18">
        <f t="shared" si="6"/>
        <v>0</v>
      </c>
      <c r="N40" s="37" t="s">
        <v>68</v>
      </c>
      <c r="O40" s="12">
        <f t="shared" si="7"/>
        <v>0</v>
      </c>
      <c r="P40" s="147"/>
    </row>
    <row r="41" spans="1:16" x14ac:dyDescent="0.2">
      <c r="A41" s="62"/>
      <c r="B41" s="220"/>
      <c r="C41" s="154" t="s">
        <v>90</v>
      </c>
      <c r="D41" s="76">
        <v>0</v>
      </c>
      <c r="E41" s="89" t="s">
        <v>43</v>
      </c>
      <c r="F41" s="77">
        <v>0</v>
      </c>
      <c r="G41" s="18">
        <v>0</v>
      </c>
      <c r="H41" s="24" t="s">
        <v>43</v>
      </c>
      <c r="I41" s="18">
        <f t="shared" si="3"/>
        <v>0</v>
      </c>
      <c r="J41" s="36"/>
      <c r="K41" s="18">
        <f t="shared" si="4"/>
        <v>0</v>
      </c>
      <c r="L41" s="18">
        <f t="shared" si="5"/>
        <v>0</v>
      </c>
      <c r="M41" s="18">
        <f t="shared" si="6"/>
        <v>0</v>
      </c>
      <c r="N41" s="37" t="s">
        <v>68</v>
      </c>
      <c r="O41" s="12">
        <f t="shared" si="7"/>
        <v>0</v>
      </c>
      <c r="P41" s="147"/>
    </row>
    <row r="42" spans="1:16" x14ac:dyDescent="0.2">
      <c r="A42" s="62"/>
      <c r="B42" s="220"/>
      <c r="C42" s="154" t="s">
        <v>91</v>
      </c>
      <c r="D42" s="76">
        <v>0</v>
      </c>
      <c r="E42" s="89" t="s">
        <v>43</v>
      </c>
      <c r="F42" s="77">
        <v>0</v>
      </c>
      <c r="G42" s="18">
        <v>0</v>
      </c>
      <c r="H42" s="24" t="s">
        <v>43</v>
      </c>
      <c r="I42" s="18">
        <f t="shared" si="3"/>
        <v>0</v>
      </c>
      <c r="J42" s="36"/>
      <c r="K42" s="18">
        <f t="shared" si="4"/>
        <v>0</v>
      </c>
      <c r="L42" s="18">
        <f t="shared" si="5"/>
        <v>0</v>
      </c>
      <c r="M42" s="18">
        <f t="shared" si="6"/>
        <v>0</v>
      </c>
      <c r="N42" s="37" t="s">
        <v>68</v>
      </c>
      <c r="O42" s="12">
        <f t="shared" si="7"/>
        <v>0</v>
      </c>
      <c r="P42" s="147"/>
    </row>
    <row r="43" spans="1:16" x14ac:dyDescent="0.2">
      <c r="A43" s="62"/>
      <c r="B43" s="220"/>
      <c r="C43" s="154" t="s">
        <v>92</v>
      </c>
      <c r="D43" s="76">
        <v>0</v>
      </c>
      <c r="E43" s="89" t="s">
        <v>43</v>
      </c>
      <c r="F43" s="77">
        <v>0</v>
      </c>
      <c r="G43" s="18">
        <v>0</v>
      </c>
      <c r="H43" s="24" t="s">
        <v>43</v>
      </c>
      <c r="I43" s="18">
        <f t="shared" si="3"/>
        <v>0</v>
      </c>
      <c r="J43" s="36"/>
      <c r="K43" s="18">
        <f t="shared" si="4"/>
        <v>0</v>
      </c>
      <c r="L43" s="18">
        <f t="shared" si="5"/>
        <v>0</v>
      </c>
      <c r="M43" s="18">
        <f t="shared" si="6"/>
        <v>0</v>
      </c>
      <c r="N43" s="37" t="s">
        <v>68</v>
      </c>
      <c r="O43" s="12">
        <f t="shared" si="7"/>
        <v>0</v>
      </c>
      <c r="P43" s="147"/>
    </row>
    <row r="44" spans="1:16" x14ac:dyDescent="0.2">
      <c r="A44" s="62"/>
      <c r="B44" s="220"/>
      <c r="C44" s="154" t="s">
        <v>185</v>
      </c>
      <c r="D44" s="76">
        <v>0</v>
      </c>
      <c r="E44" s="89" t="s">
        <v>43</v>
      </c>
      <c r="F44" s="77">
        <v>0</v>
      </c>
      <c r="G44" s="18">
        <v>0</v>
      </c>
      <c r="H44" s="24" t="s">
        <v>43</v>
      </c>
      <c r="I44" s="18">
        <f t="shared" si="3"/>
        <v>0</v>
      </c>
      <c r="J44" s="36"/>
      <c r="K44" s="18">
        <f t="shared" si="4"/>
        <v>0</v>
      </c>
      <c r="L44" s="18">
        <f t="shared" si="5"/>
        <v>0</v>
      </c>
      <c r="M44" s="18">
        <f t="shared" si="6"/>
        <v>0</v>
      </c>
      <c r="N44" s="37" t="s">
        <v>68</v>
      </c>
      <c r="O44" s="12">
        <f t="shared" si="7"/>
        <v>0</v>
      </c>
      <c r="P44" s="147"/>
    </row>
    <row r="45" spans="1:16" x14ac:dyDescent="0.2">
      <c r="A45" s="62"/>
      <c r="B45" s="220"/>
      <c r="C45" s="154" t="s">
        <v>185</v>
      </c>
      <c r="D45" s="76">
        <v>0</v>
      </c>
      <c r="E45" s="89" t="s">
        <v>43</v>
      </c>
      <c r="F45" s="77">
        <v>0</v>
      </c>
      <c r="G45" s="18">
        <v>0</v>
      </c>
      <c r="H45" s="24" t="s">
        <v>43</v>
      </c>
      <c r="I45" s="18">
        <f t="shared" si="3"/>
        <v>0</v>
      </c>
      <c r="J45" s="36"/>
      <c r="K45" s="18">
        <f t="shared" si="4"/>
        <v>0</v>
      </c>
      <c r="L45" s="18">
        <f t="shared" si="5"/>
        <v>0</v>
      </c>
      <c r="M45" s="18">
        <f t="shared" si="6"/>
        <v>0</v>
      </c>
      <c r="N45" s="37" t="s">
        <v>68</v>
      </c>
      <c r="O45" s="12">
        <f t="shared" si="7"/>
        <v>0</v>
      </c>
      <c r="P45" s="147"/>
    </row>
    <row r="46" spans="1:16" x14ac:dyDescent="0.2">
      <c r="A46" s="62"/>
      <c r="B46" s="220"/>
      <c r="C46" s="154" t="s">
        <v>185</v>
      </c>
      <c r="D46" s="76">
        <v>0</v>
      </c>
      <c r="E46" s="89" t="s">
        <v>43</v>
      </c>
      <c r="F46" s="77">
        <v>0</v>
      </c>
      <c r="G46" s="18">
        <v>0</v>
      </c>
      <c r="H46" s="24" t="s">
        <v>43</v>
      </c>
      <c r="I46" s="18">
        <f t="shared" ref="I46" si="8">D46*F46*G46</f>
        <v>0</v>
      </c>
      <c r="J46" s="36"/>
      <c r="K46" s="18">
        <f t="shared" si="4"/>
        <v>0</v>
      </c>
      <c r="L46" s="18">
        <f t="shared" si="5"/>
        <v>0</v>
      </c>
      <c r="M46" s="18">
        <f t="shared" si="6"/>
        <v>0</v>
      </c>
      <c r="N46" s="37" t="s">
        <v>68</v>
      </c>
      <c r="O46" s="12">
        <f t="shared" si="7"/>
        <v>0</v>
      </c>
      <c r="P46" s="147"/>
    </row>
    <row r="47" spans="1:16" ht="13.5" thickBot="1" x14ac:dyDescent="0.25">
      <c r="A47" s="62"/>
      <c r="B47" s="220"/>
      <c r="C47" s="155" t="s">
        <v>185</v>
      </c>
      <c r="D47" s="85">
        <v>0</v>
      </c>
      <c r="E47" s="90" t="s">
        <v>43</v>
      </c>
      <c r="F47" s="86">
        <v>0</v>
      </c>
      <c r="G47" s="41">
        <v>0</v>
      </c>
      <c r="H47" s="87" t="s">
        <v>43</v>
      </c>
      <c r="I47" s="41">
        <f t="shared" si="3"/>
        <v>0</v>
      </c>
      <c r="J47" s="44"/>
      <c r="K47" s="41">
        <f t="shared" si="4"/>
        <v>0</v>
      </c>
      <c r="L47" s="41">
        <f t="shared" si="5"/>
        <v>0</v>
      </c>
      <c r="M47" s="41">
        <f t="shared" ref="M47:M73" si="9">I47-K47-L47</f>
        <v>0</v>
      </c>
      <c r="N47" s="42" t="s">
        <v>68</v>
      </c>
      <c r="O47" s="12">
        <f t="shared" si="7"/>
        <v>0</v>
      </c>
      <c r="P47" s="147"/>
    </row>
    <row r="48" spans="1:16" x14ac:dyDescent="0.2">
      <c r="A48" s="62"/>
      <c r="B48" s="219" t="s">
        <v>93</v>
      </c>
      <c r="C48" s="153" t="s">
        <v>94</v>
      </c>
      <c r="D48" s="80">
        <v>0</v>
      </c>
      <c r="E48" s="172" t="s">
        <v>43</v>
      </c>
      <c r="F48" s="81">
        <v>0</v>
      </c>
      <c r="G48" s="82">
        <v>0</v>
      </c>
      <c r="H48" s="83" t="s">
        <v>43</v>
      </c>
      <c r="I48" s="82">
        <f t="shared" si="3"/>
        <v>0</v>
      </c>
      <c r="J48" s="33"/>
      <c r="K48" s="34">
        <f t="shared" si="4"/>
        <v>0</v>
      </c>
      <c r="L48" s="34">
        <f t="shared" si="5"/>
        <v>0</v>
      </c>
      <c r="M48" s="34">
        <f t="shared" si="9"/>
        <v>0</v>
      </c>
      <c r="N48" s="35" t="s">
        <v>68</v>
      </c>
      <c r="O48" s="12">
        <f t="shared" si="7"/>
        <v>0</v>
      </c>
      <c r="P48" s="23"/>
    </row>
    <row r="49" spans="1:16" x14ac:dyDescent="0.2">
      <c r="A49" s="62"/>
      <c r="B49" s="220"/>
      <c r="C49" s="154" t="s">
        <v>95</v>
      </c>
      <c r="D49" s="76">
        <v>0</v>
      </c>
      <c r="E49" s="89" t="s">
        <v>43</v>
      </c>
      <c r="F49" s="77">
        <v>0</v>
      </c>
      <c r="G49" s="18">
        <v>0</v>
      </c>
      <c r="H49" s="24" t="s">
        <v>43</v>
      </c>
      <c r="I49" s="18">
        <f t="shared" si="3"/>
        <v>0</v>
      </c>
      <c r="J49" s="36"/>
      <c r="K49" s="18">
        <f t="shared" si="4"/>
        <v>0</v>
      </c>
      <c r="L49" s="18">
        <f t="shared" si="5"/>
        <v>0</v>
      </c>
      <c r="M49" s="18">
        <f t="shared" si="9"/>
        <v>0</v>
      </c>
      <c r="N49" s="37" t="s">
        <v>68</v>
      </c>
      <c r="O49" s="12">
        <f t="shared" si="7"/>
        <v>0</v>
      </c>
      <c r="P49" s="147"/>
    </row>
    <row r="50" spans="1:16" x14ac:dyDescent="0.2">
      <c r="A50" s="62"/>
      <c r="B50" s="220"/>
      <c r="C50" s="154" t="s">
        <v>96</v>
      </c>
      <c r="D50" s="76">
        <v>0</v>
      </c>
      <c r="E50" s="89" t="s">
        <v>43</v>
      </c>
      <c r="F50" s="77">
        <v>0</v>
      </c>
      <c r="G50" s="18">
        <v>0</v>
      </c>
      <c r="H50" s="24" t="s">
        <v>43</v>
      </c>
      <c r="I50" s="18">
        <f t="shared" si="3"/>
        <v>0</v>
      </c>
      <c r="J50" s="36"/>
      <c r="K50" s="18">
        <f t="shared" si="4"/>
        <v>0</v>
      </c>
      <c r="L50" s="18">
        <f t="shared" si="5"/>
        <v>0</v>
      </c>
      <c r="M50" s="18">
        <f t="shared" si="9"/>
        <v>0</v>
      </c>
      <c r="N50" s="37" t="s">
        <v>68</v>
      </c>
      <c r="O50" s="12">
        <f t="shared" si="7"/>
        <v>0</v>
      </c>
      <c r="P50" s="147"/>
    </row>
    <row r="51" spans="1:16" x14ac:dyDescent="0.2">
      <c r="A51" s="62"/>
      <c r="B51" s="220"/>
      <c r="C51" s="154" t="s">
        <v>97</v>
      </c>
      <c r="D51" s="76">
        <v>0</v>
      </c>
      <c r="E51" s="89" t="s">
        <v>43</v>
      </c>
      <c r="F51" s="77">
        <v>0</v>
      </c>
      <c r="G51" s="18">
        <v>0</v>
      </c>
      <c r="H51" s="24" t="s">
        <v>43</v>
      </c>
      <c r="I51" s="18">
        <f t="shared" si="3"/>
        <v>0</v>
      </c>
      <c r="J51" s="36"/>
      <c r="K51" s="18">
        <f t="shared" si="4"/>
        <v>0</v>
      </c>
      <c r="L51" s="18">
        <f t="shared" si="5"/>
        <v>0</v>
      </c>
      <c r="M51" s="18">
        <f t="shared" si="9"/>
        <v>0</v>
      </c>
      <c r="N51" s="37" t="s">
        <v>68</v>
      </c>
      <c r="O51" s="12">
        <f t="shared" si="7"/>
        <v>0</v>
      </c>
      <c r="P51" s="147"/>
    </row>
    <row r="52" spans="1:16" x14ac:dyDescent="0.2">
      <c r="A52" s="62"/>
      <c r="B52" s="220"/>
      <c r="C52" s="154" t="s">
        <v>98</v>
      </c>
      <c r="D52" s="76">
        <v>0</v>
      </c>
      <c r="E52" s="89" t="s">
        <v>43</v>
      </c>
      <c r="F52" s="77">
        <v>0</v>
      </c>
      <c r="G52" s="18">
        <v>0</v>
      </c>
      <c r="H52" s="24" t="s">
        <v>43</v>
      </c>
      <c r="I52" s="18">
        <f t="shared" si="3"/>
        <v>0</v>
      </c>
      <c r="J52" s="36"/>
      <c r="K52" s="18">
        <f t="shared" si="4"/>
        <v>0</v>
      </c>
      <c r="L52" s="18">
        <f t="shared" si="5"/>
        <v>0</v>
      </c>
      <c r="M52" s="18">
        <f t="shared" si="9"/>
        <v>0</v>
      </c>
      <c r="N52" s="37" t="s">
        <v>68</v>
      </c>
      <c r="O52" s="12">
        <f t="shared" si="7"/>
        <v>0</v>
      </c>
      <c r="P52" s="147"/>
    </row>
    <row r="53" spans="1:16" x14ac:dyDescent="0.2">
      <c r="A53" s="62"/>
      <c r="B53" s="220"/>
      <c r="C53" s="154" t="s">
        <v>99</v>
      </c>
      <c r="D53" s="76">
        <v>0</v>
      </c>
      <c r="E53" s="89" t="s">
        <v>43</v>
      </c>
      <c r="F53" s="77">
        <v>0</v>
      </c>
      <c r="G53" s="18">
        <v>0</v>
      </c>
      <c r="H53" s="24" t="s">
        <v>43</v>
      </c>
      <c r="I53" s="18">
        <f t="shared" si="3"/>
        <v>0</v>
      </c>
      <c r="J53" s="36"/>
      <c r="K53" s="18">
        <f t="shared" si="4"/>
        <v>0</v>
      </c>
      <c r="L53" s="18">
        <f t="shared" si="5"/>
        <v>0</v>
      </c>
      <c r="M53" s="18">
        <f t="shared" si="9"/>
        <v>0</v>
      </c>
      <c r="N53" s="37" t="s">
        <v>68</v>
      </c>
      <c r="O53" s="12">
        <f t="shared" si="7"/>
        <v>0</v>
      </c>
      <c r="P53" s="147"/>
    </row>
    <row r="54" spans="1:16" x14ac:dyDescent="0.2">
      <c r="A54" s="62"/>
      <c r="B54" s="220"/>
      <c r="C54" s="154" t="s">
        <v>100</v>
      </c>
      <c r="D54" s="76">
        <v>0</v>
      </c>
      <c r="E54" s="89" t="s">
        <v>43</v>
      </c>
      <c r="F54" s="77">
        <v>0</v>
      </c>
      <c r="G54" s="18">
        <v>0</v>
      </c>
      <c r="H54" s="24" t="s">
        <v>43</v>
      </c>
      <c r="I54" s="18">
        <f t="shared" si="3"/>
        <v>0</v>
      </c>
      <c r="J54" s="36"/>
      <c r="K54" s="18">
        <f t="shared" si="4"/>
        <v>0</v>
      </c>
      <c r="L54" s="18">
        <f t="shared" si="5"/>
        <v>0</v>
      </c>
      <c r="M54" s="18">
        <f t="shared" si="9"/>
        <v>0</v>
      </c>
      <c r="N54" s="37" t="s">
        <v>68</v>
      </c>
      <c r="O54" s="12">
        <f t="shared" si="7"/>
        <v>0</v>
      </c>
      <c r="P54" s="147"/>
    </row>
    <row r="55" spans="1:16" x14ac:dyDescent="0.2">
      <c r="A55" s="62"/>
      <c r="B55" s="220"/>
      <c r="C55" s="154" t="s">
        <v>101</v>
      </c>
      <c r="D55" s="76">
        <v>0</v>
      </c>
      <c r="E55" s="89" t="s">
        <v>43</v>
      </c>
      <c r="F55" s="77">
        <v>0</v>
      </c>
      <c r="G55" s="18">
        <v>0</v>
      </c>
      <c r="H55" s="24" t="s">
        <v>43</v>
      </c>
      <c r="I55" s="18">
        <f t="shared" si="3"/>
        <v>0</v>
      </c>
      <c r="J55" s="36"/>
      <c r="K55" s="18">
        <f t="shared" si="4"/>
        <v>0</v>
      </c>
      <c r="L55" s="18">
        <f t="shared" si="5"/>
        <v>0</v>
      </c>
      <c r="M55" s="18">
        <f t="shared" si="9"/>
        <v>0</v>
      </c>
      <c r="N55" s="37" t="s">
        <v>68</v>
      </c>
      <c r="O55" s="12">
        <f t="shared" si="7"/>
        <v>0</v>
      </c>
      <c r="P55" s="147"/>
    </row>
    <row r="56" spans="1:16" x14ac:dyDescent="0.2">
      <c r="A56" s="62"/>
      <c r="B56" s="220"/>
      <c r="C56" s="154" t="s">
        <v>102</v>
      </c>
      <c r="D56" s="76">
        <v>0</v>
      </c>
      <c r="E56" s="89" t="s">
        <v>43</v>
      </c>
      <c r="F56" s="77">
        <v>0</v>
      </c>
      <c r="G56" s="18">
        <v>0</v>
      </c>
      <c r="H56" s="24" t="s">
        <v>43</v>
      </c>
      <c r="I56" s="18">
        <f t="shared" si="3"/>
        <v>0</v>
      </c>
      <c r="J56" s="36"/>
      <c r="K56" s="18">
        <f t="shared" si="4"/>
        <v>0</v>
      </c>
      <c r="L56" s="18">
        <f t="shared" si="5"/>
        <v>0</v>
      </c>
      <c r="M56" s="18">
        <f t="shared" si="9"/>
        <v>0</v>
      </c>
      <c r="N56" s="37" t="s">
        <v>68</v>
      </c>
      <c r="O56" s="12">
        <f t="shared" si="7"/>
        <v>0</v>
      </c>
      <c r="P56" s="149"/>
    </row>
    <row r="57" spans="1:16" x14ac:dyDescent="0.2">
      <c r="A57" s="62"/>
      <c r="B57" s="220"/>
      <c r="C57" s="154" t="s">
        <v>103</v>
      </c>
      <c r="D57" s="76">
        <v>0</v>
      </c>
      <c r="E57" s="89" t="s">
        <v>43</v>
      </c>
      <c r="F57" s="77">
        <v>0</v>
      </c>
      <c r="G57" s="18">
        <v>0</v>
      </c>
      <c r="H57" s="24" t="s">
        <v>43</v>
      </c>
      <c r="I57" s="18">
        <f t="shared" si="3"/>
        <v>0</v>
      </c>
      <c r="J57" s="36"/>
      <c r="K57" s="18">
        <f t="shared" si="4"/>
        <v>0</v>
      </c>
      <c r="L57" s="18">
        <f t="shared" si="5"/>
        <v>0</v>
      </c>
      <c r="M57" s="18">
        <f t="shared" si="9"/>
        <v>0</v>
      </c>
      <c r="N57" s="37" t="s">
        <v>68</v>
      </c>
      <c r="O57" s="12">
        <f t="shared" si="7"/>
        <v>0</v>
      </c>
      <c r="P57" s="149"/>
    </row>
    <row r="58" spans="1:16" x14ac:dyDescent="0.2">
      <c r="A58" s="62"/>
      <c r="B58" s="180"/>
      <c r="C58" s="154" t="s">
        <v>104</v>
      </c>
      <c r="D58" s="76">
        <v>0</v>
      </c>
      <c r="E58" s="89" t="s">
        <v>43</v>
      </c>
      <c r="F58" s="77">
        <v>0</v>
      </c>
      <c r="G58" s="18">
        <v>0</v>
      </c>
      <c r="H58" s="24" t="s">
        <v>43</v>
      </c>
      <c r="I58" s="18">
        <f t="shared" si="3"/>
        <v>0</v>
      </c>
      <c r="J58" s="36"/>
      <c r="K58" s="18">
        <f t="shared" si="4"/>
        <v>0</v>
      </c>
      <c r="L58" s="18">
        <f t="shared" si="5"/>
        <v>0</v>
      </c>
      <c r="M58" s="18">
        <f t="shared" si="9"/>
        <v>0</v>
      </c>
      <c r="N58" s="37" t="s">
        <v>68</v>
      </c>
      <c r="O58" s="12">
        <f t="shared" si="7"/>
        <v>0</v>
      </c>
      <c r="P58" s="149"/>
    </row>
    <row r="59" spans="1:16" x14ac:dyDescent="0.2">
      <c r="A59" s="62"/>
      <c r="B59" s="180"/>
      <c r="C59" s="154" t="s">
        <v>185</v>
      </c>
      <c r="D59" s="76">
        <v>0</v>
      </c>
      <c r="E59" s="89" t="s">
        <v>43</v>
      </c>
      <c r="F59" s="77">
        <v>0</v>
      </c>
      <c r="G59" s="18">
        <v>0</v>
      </c>
      <c r="H59" s="24" t="s">
        <v>43</v>
      </c>
      <c r="I59" s="18">
        <f t="shared" si="3"/>
        <v>0</v>
      </c>
      <c r="J59" s="36"/>
      <c r="K59" s="18">
        <f t="shared" si="4"/>
        <v>0</v>
      </c>
      <c r="L59" s="18">
        <f t="shared" si="5"/>
        <v>0</v>
      </c>
      <c r="M59" s="18">
        <f t="shared" si="9"/>
        <v>0</v>
      </c>
      <c r="N59" s="37" t="s">
        <v>68</v>
      </c>
      <c r="O59" s="12">
        <f t="shared" si="7"/>
        <v>0</v>
      </c>
      <c r="P59" s="149"/>
    </row>
    <row r="60" spans="1:16" x14ac:dyDescent="0.2">
      <c r="A60" s="62"/>
      <c r="B60" s="180"/>
      <c r="C60" s="154" t="s">
        <v>185</v>
      </c>
      <c r="D60" s="76">
        <v>0</v>
      </c>
      <c r="E60" s="89" t="s">
        <v>43</v>
      </c>
      <c r="F60" s="77">
        <v>0</v>
      </c>
      <c r="G60" s="18">
        <v>0</v>
      </c>
      <c r="H60" s="24" t="s">
        <v>43</v>
      </c>
      <c r="I60" s="18">
        <f t="shared" si="3"/>
        <v>0</v>
      </c>
      <c r="J60" s="36"/>
      <c r="K60" s="18">
        <f t="shared" si="4"/>
        <v>0</v>
      </c>
      <c r="L60" s="18">
        <f t="shared" si="5"/>
        <v>0</v>
      </c>
      <c r="M60" s="18">
        <f t="shared" si="9"/>
        <v>0</v>
      </c>
      <c r="N60" s="37" t="s">
        <v>68</v>
      </c>
      <c r="O60" s="12">
        <f t="shared" si="7"/>
        <v>0</v>
      </c>
      <c r="P60" s="149"/>
    </row>
    <row r="61" spans="1:16" x14ac:dyDescent="0.2">
      <c r="A61" s="62"/>
      <c r="B61" s="180"/>
      <c r="C61" s="154" t="s">
        <v>185</v>
      </c>
      <c r="D61" s="76">
        <v>0</v>
      </c>
      <c r="E61" s="89" t="s">
        <v>43</v>
      </c>
      <c r="F61" s="77">
        <v>0</v>
      </c>
      <c r="G61" s="18">
        <v>0</v>
      </c>
      <c r="H61" s="24" t="s">
        <v>43</v>
      </c>
      <c r="I61" s="18">
        <f t="shared" si="3"/>
        <v>0</v>
      </c>
      <c r="J61" s="36"/>
      <c r="K61" s="18">
        <f t="shared" si="4"/>
        <v>0</v>
      </c>
      <c r="L61" s="18">
        <f t="shared" si="5"/>
        <v>0</v>
      </c>
      <c r="M61" s="18">
        <f t="shared" si="9"/>
        <v>0</v>
      </c>
      <c r="N61" s="37" t="s">
        <v>68</v>
      </c>
      <c r="O61" s="12">
        <f t="shared" si="7"/>
        <v>0</v>
      </c>
      <c r="P61" s="149"/>
    </row>
    <row r="62" spans="1:16" x14ac:dyDescent="0.2">
      <c r="A62" s="62"/>
      <c r="B62" s="180"/>
      <c r="C62" s="154" t="s">
        <v>185</v>
      </c>
      <c r="D62" s="76">
        <v>0</v>
      </c>
      <c r="E62" s="89" t="s">
        <v>43</v>
      </c>
      <c r="F62" s="77">
        <v>0</v>
      </c>
      <c r="G62" s="18">
        <v>0</v>
      </c>
      <c r="H62" s="24" t="s">
        <v>43</v>
      </c>
      <c r="I62" s="18">
        <f t="shared" si="3"/>
        <v>0</v>
      </c>
      <c r="J62" s="36"/>
      <c r="K62" s="18">
        <f t="shared" si="4"/>
        <v>0</v>
      </c>
      <c r="L62" s="18">
        <f t="shared" si="5"/>
        <v>0</v>
      </c>
      <c r="M62" s="18">
        <f t="shared" si="9"/>
        <v>0</v>
      </c>
      <c r="N62" s="37" t="s">
        <v>68</v>
      </c>
      <c r="O62" s="12">
        <f t="shared" si="7"/>
        <v>0</v>
      </c>
      <c r="P62" s="149"/>
    </row>
    <row r="63" spans="1:16" ht="13.5" thickBot="1" x14ac:dyDescent="0.25">
      <c r="A63" s="62"/>
      <c r="B63" s="88"/>
      <c r="C63" s="155" t="s">
        <v>185</v>
      </c>
      <c r="D63" s="85">
        <v>0</v>
      </c>
      <c r="E63" s="90" t="s">
        <v>43</v>
      </c>
      <c r="F63" s="86">
        <v>0</v>
      </c>
      <c r="G63" s="41">
        <v>0</v>
      </c>
      <c r="H63" s="87" t="s">
        <v>43</v>
      </c>
      <c r="I63" s="41">
        <f t="shared" si="3"/>
        <v>0</v>
      </c>
      <c r="J63" s="44"/>
      <c r="K63" s="41">
        <f t="shared" si="4"/>
        <v>0</v>
      </c>
      <c r="L63" s="41">
        <f t="shared" si="5"/>
        <v>0</v>
      </c>
      <c r="M63" s="41">
        <f t="shared" si="9"/>
        <v>0</v>
      </c>
      <c r="N63" s="42" t="s">
        <v>68</v>
      </c>
      <c r="O63" s="12">
        <f t="shared" si="7"/>
        <v>0</v>
      </c>
      <c r="P63" s="149"/>
    </row>
    <row r="64" spans="1:16" x14ac:dyDescent="0.2">
      <c r="A64" s="62"/>
      <c r="B64" s="219" t="s">
        <v>105</v>
      </c>
      <c r="C64" s="153" t="s">
        <v>106</v>
      </c>
      <c r="D64" s="80">
        <v>0</v>
      </c>
      <c r="E64" s="172" t="s">
        <v>43</v>
      </c>
      <c r="F64" s="81">
        <v>0</v>
      </c>
      <c r="G64" s="82">
        <v>0</v>
      </c>
      <c r="H64" s="83" t="s">
        <v>43</v>
      </c>
      <c r="I64" s="82">
        <f t="shared" si="3"/>
        <v>0</v>
      </c>
      <c r="J64" s="33"/>
      <c r="K64" s="34">
        <f t="shared" si="4"/>
        <v>0</v>
      </c>
      <c r="L64" s="34">
        <f t="shared" si="5"/>
        <v>0</v>
      </c>
      <c r="M64" s="34">
        <f t="shared" si="9"/>
        <v>0</v>
      </c>
      <c r="N64" s="35" t="s">
        <v>68</v>
      </c>
      <c r="O64" s="12">
        <f t="shared" si="7"/>
        <v>0</v>
      </c>
      <c r="P64" s="23"/>
    </row>
    <row r="65" spans="1:16" x14ac:dyDescent="0.2">
      <c r="A65" s="62"/>
      <c r="B65" s="220"/>
      <c r="C65" s="154" t="s">
        <v>107</v>
      </c>
      <c r="D65" s="76">
        <v>0</v>
      </c>
      <c r="E65" s="89" t="s">
        <v>43</v>
      </c>
      <c r="F65" s="77">
        <v>0</v>
      </c>
      <c r="G65" s="18">
        <v>0</v>
      </c>
      <c r="H65" s="24" t="s">
        <v>43</v>
      </c>
      <c r="I65" s="18">
        <f t="shared" si="3"/>
        <v>0</v>
      </c>
      <c r="J65" s="36"/>
      <c r="K65" s="18">
        <f t="shared" si="4"/>
        <v>0</v>
      </c>
      <c r="L65" s="18">
        <f t="shared" si="5"/>
        <v>0</v>
      </c>
      <c r="M65" s="18">
        <f t="shared" si="9"/>
        <v>0</v>
      </c>
      <c r="N65" s="37" t="s">
        <v>68</v>
      </c>
      <c r="O65" s="12">
        <f t="shared" si="7"/>
        <v>0</v>
      </c>
      <c r="P65" s="147"/>
    </row>
    <row r="66" spans="1:16" x14ac:dyDescent="0.2">
      <c r="A66" s="62"/>
      <c r="B66" s="220"/>
      <c r="C66" s="154" t="s">
        <v>108</v>
      </c>
      <c r="D66" s="76">
        <v>0</v>
      </c>
      <c r="E66" s="89" t="s">
        <v>43</v>
      </c>
      <c r="F66" s="77">
        <v>0</v>
      </c>
      <c r="G66" s="18">
        <v>0</v>
      </c>
      <c r="H66" s="24" t="s">
        <v>43</v>
      </c>
      <c r="I66" s="18">
        <f t="shared" si="3"/>
        <v>0</v>
      </c>
      <c r="J66" s="36"/>
      <c r="K66" s="18">
        <f t="shared" si="4"/>
        <v>0</v>
      </c>
      <c r="L66" s="18">
        <f t="shared" si="5"/>
        <v>0</v>
      </c>
      <c r="M66" s="18">
        <f t="shared" si="9"/>
        <v>0</v>
      </c>
      <c r="N66" s="37" t="s">
        <v>68</v>
      </c>
      <c r="O66" s="12">
        <f t="shared" si="7"/>
        <v>0</v>
      </c>
      <c r="P66" s="147"/>
    </row>
    <row r="67" spans="1:16" x14ac:dyDescent="0.2">
      <c r="A67" s="62"/>
      <c r="B67" s="220"/>
      <c r="C67" s="154" t="s">
        <v>109</v>
      </c>
      <c r="D67" s="76">
        <v>0</v>
      </c>
      <c r="E67" s="89" t="s">
        <v>43</v>
      </c>
      <c r="F67" s="77">
        <v>0</v>
      </c>
      <c r="G67" s="18">
        <v>0</v>
      </c>
      <c r="H67" s="24" t="s">
        <v>43</v>
      </c>
      <c r="I67" s="18">
        <f t="shared" si="3"/>
        <v>0</v>
      </c>
      <c r="J67" s="36"/>
      <c r="K67" s="18">
        <f t="shared" si="4"/>
        <v>0</v>
      </c>
      <c r="L67" s="18">
        <f t="shared" si="5"/>
        <v>0</v>
      </c>
      <c r="M67" s="18">
        <f t="shared" si="9"/>
        <v>0</v>
      </c>
      <c r="N67" s="37" t="s">
        <v>68</v>
      </c>
      <c r="O67" s="12">
        <f t="shared" si="7"/>
        <v>0</v>
      </c>
      <c r="P67" s="147"/>
    </row>
    <row r="68" spans="1:16" x14ac:dyDescent="0.2">
      <c r="A68" s="62"/>
      <c r="B68" s="220"/>
      <c r="C68" s="154" t="s">
        <v>110</v>
      </c>
      <c r="D68" s="76">
        <v>0</v>
      </c>
      <c r="E68" s="89" t="s">
        <v>43</v>
      </c>
      <c r="F68" s="77">
        <v>0</v>
      </c>
      <c r="G68" s="18">
        <v>0</v>
      </c>
      <c r="H68" s="24" t="s">
        <v>43</v>
      </c>
      <c r="I68" s="18">
        <f t="shared" si="3"/>
        <v>0</v>
      </c>
      <c r="J68" s="36"/>
      <c r="K68" s="18">
        <f t="shared" si="4"/>
        <v>0</v>
      </c>
      <c r="L68" s="18">
        <f t="shared" si="5"/>
        <v>0</v>
      </c>
      <c r="M68" s="18">
        <f t="shared" si="9"/>
        <v>0</v>
      </c>
      <c r="N68" s="37" t="s">
        <v>68</v>
      </c>
      <c r="O68" s="12">
        <f t="shared" si="7"/>
        <v>0</v>
      </c>
      <c r="P68" s="148"/>
    </row>
    <row r="69" spans="1:16" x14ac:dyDescent="0.2">
      <c r="A69" s="62"/>
      <c r="B69" s="220"/>
      <c r="C69" s="154" t="s">
        <v>185</v>
      </c>
      <c r="D69" s="76">
        <v>0</v>
      </c>
      <c r="E69" s="89" t="s">
        <v>43</v>
      </c>
      <c r="F69" s="77">
        <v>0</v>
      </c>
      <c r="G69" s="18">
        <v>0</v>
      </c>
      <c r="H69" s="24" t="s">
        <v>43</v>
      </c>
      <c r="I69" s="18">
        <f t="shared" ref="I69" si="10">D69*F69*G69</f>
        <v>0</v>
      </c>
      <c r="J69" s="36"/>
      <c r="K69" s="18">
        <f t="shared" ref="K69" si="11">I69</f>
        <v>0</v>
      </c>
      <c r="L69" s="18">
        <f t="shared" ref="L69" si="12">I69-K69</f>
        <v>0</v>
      </c>
      <c r="M69" s="18">
        <f t="shared" ref="M69" si="13">I69-K69-L69</f>
        <v>0</v>
      </c>
      <c r="N69" s="37" t="s">
        <v>68</v>
      </c>
      <c r="O69" s="12">
        <f t="shared" si="7"/>
        <v>0</v>
      </c>
      <c r="P69" s="148"/>
    </row>
    <row r="70" spans="1:16" x14ac:dyDescent="0.2">
      <c r="A70" s="62"/>
      <c r="B70" s="220"/>
      <c r="C70" s="154" t="s">
        <v>185</v>
      </c>
      <c r="D70" s="76">
        <v>0</v>
      </c>
      <c r="E70" s="89" t="s">
        <v>43</v>
      </c>
      <c r="F70" s="77">
        <v>0</v>
      </c>
      <c r="G70" s="18">
        <v>0</v>
      </c>
      <c r="H70" s="24" t="s">
        <v>43</v>
      </c>
      <c r="I70" s="18">
        <f t="shared" ref="I70" si="14">D70*F70*G70</f>
        <v>0</v>
      </c>
      <c r="J70" s="36"/>
      <c r="K70" s="18">
        <f t="shared" ref="K70" si="15">I70</f>
        <v>0</v>
      </c>
      <c r="L70" s="18">
        <f t="shared" ref="L70" si="16">I70-K70</f>
        <v>0</v>
      </c>
      <c r="M70" s="18">
        <f t="shared" ref="M70" si="17">I70-K70-L70</f>
        <v>0</v>
      </c>
      <c r="N70" s="37" t="s">
        <v>68</v>
      </c>
      <c r="O70" s="12">
        <f t="shared" si="7"/>
        <v>0</v>
      </c>
      <c r="P70" s="148"/>
    </row>
    <row r="71" spans="1:16" x14ac:dyDescent="0.2">
      <c r="A71" s="62"/>
      <c r="B71" s="220"/>
      <c r="C71" s="154" t="s">
        <v>185</v>
      </c>
      <c r="D71" s="76">
        <v>0</v>
      </c>
      <c r="E71" s="89" t="s">
        <v>43</v>
      </c>
      <c r="F71" s="77">
        <v>0</v>
      </c>
      <c r="G71" s="18">
        <v>0</v>
      </c>
      <c r="H71" s="24" t="s">
        <v>43</v>
      </c>
      <c r="I71" s="18">
        <f t="shared" si="3"/>
        <v>0</v>
      </c>
      <c r="J71" s="36"/>
      <c r="K71" s="18">
        <f t="shared" si="4"/>
        <v>0</v>
      </c>
      <c r="L71" s="18">
        <f t="shared" si="5"/>
        <v>0</v>
      </c>
      <c r="M71" s="18">
        <f>I71-K71-L71</f>
        <v>0</v>
      </c>
      <c r="N71" s="37" t="s">
        <v>68</v>
      </c>
      <c r="O71" s="12">
        <f t="shared" si="7"/>
        <v>0</v>
      </c>
      <c r="P71" s="148"/>
    </row>
    <row r="72" spans="1:16" x14ac:dyDescent="0.2">
      <c r="A72" s="62"/>
      <c r="B72" s="220"/>
      <c r="C72" s="154" t="s">
        <v>185</v>
      </c>
      <c r="D72" s="76">
        <v>0</v>
      </c>
      <c r="E72" s="89" t="s">
        <v>43</v>
      </c>
      <c r="F72" s="77">
        <v>0</v>
      </c>
      <c r="G72" s="18">
        <v>0</v>
      </c>
      <c r="H72" s="24" t="s">
        <v>43</v>
      </c>
      <c r="I72" s="18">
        <f t="shared" si="3"/>
        <v>0</v>
      </c>
      <c r="J72" s="36"/>
      <c r="K72" s="18">
        <f t="shared" si="4"/>
        <v>0</v>
      </c>
      <c r="L72" s="18">
        <f t="shared" si="5"/>
        <v>0</v>
      </c>
      <c r="M72" s="18">
        <f t="shared" si="9"/>
        <v>0</v>
      </c>
      <c r="N72" s="37" t="s">
        <v>68</v>
      </c>
      <c r="O72" s="12">
        <f t="shared" si="7"/>
        <v>0</v>
      </c>
      <c r="P72" s="148"/>
    </row>
    <row r="73" spans="1:16" ht="13.5" thickBot="1" x14ac:dyDescent="0.25">
      <c r="A73" s="62"/>
      <c r="B73" s="220"/>
      <c r="C73" s="155" t="s">
        <v>185</v>
      </c>
      <c r="D73" s="85">
        <v>0</v>
      </c>
      <c r="E73" s="90" t="s">
        <v>43</v>
      </c>
      <c r="F73" s="86">
        <v>0</v>
      </c>
      <c r="G73" s="41">
        <v>0</v>
      </c>
      <c r="H73" s="87" t="s">
        <v>43</v>
      </c>
      <c r="I73" s="41">
        <f t="shared" si="3"/>
        <v>0</v>
      </c>
      <c r="J73" s="44"/>
      <c r="K73" s="41">
        <f t="shared" si="4"/>
        <v>0</v>
      </c>
      <c r="L73" s="41">
        <f t="shared" si="5"/>
        <v>0</v>
      </c>
      <c r="M73" s="41">
        <f t="shared" si="9"/>
        <v>0</v>
      </c>
      <c r="N73" s="42" t="s">
        <v>68</v>
      </c>
      <c r="O73" s="12">
        <f t="shared" si="7"/>
        <v>0</v>
      </c>
      <c r="P73" s="148"/>
    </row>
    <row r="74" spans="1:16" ht="13.5" thickBot="1" x14ac:dyDescent="0.25">
      <c r="A74" s="62"/>
      <c r="B74" s="201"/>
      <c r="C74" s="221"/>
      <c r="D74" s="221"/>
      <c r="E74" s="221"/>
      <c r="F74" s="221"/>
      <c r="G74" s="221"/>
      <c r="H74" s="221"/>
      <c r="I74" s="221"/>
      <c r="J74" s="221"/>
      <c r="K74" s="221"/>
      <c r="L74" s="221"/>
      <c r="M74" s="221"/>
      <c r="N74" s="216"/>
      <c r="O74" s="12"/>
      <c r="P74" s="25"/>
    </row>
    <row r="75" spans="1:16" ht="13.5" thickBot="1" x14ac:dyDescent="0.25">
      <c r="A75" s="62"/>
      <c r="B75" s="222" t="s">
        <v>111</v>
      </c>
      <c r="C75" s="212"/>
      <c r="D75" s="212"/>
      <c r="E75" s="212"/>
      <c r="F75" s="212"/>
      <c r="G75" s="212"/>
      <c r="H75" s="213"/>
      <c r="I75" s="189">
        <f ca="1">SUM(INDIRECT("I" &amp; MATCH(1,A:A,0) &amp; ":I" &amp; (ROW(I75)-2)))</f>
        <v>0</v>
      </c>
      <c r="J75" s="17"/>
      <c r="K75" s="190">
        <f ca="1">SUM(INDIRECT("K" &amp; MATCH(1,A:A,0) &amp; ":K" &amp; (ROW(K75)-2)))</f>
        <v>0</v>
      </c>
      <c r="L75" s="189">
        <f ca="1">SUM(INDIRECT("L" &amp; MATCH(1,A:A,0) &amp; ":L" &amp; (ROW(L75)-2)))</f>
        <v>0</v>
      </c>
      <c r="M75" s="189">
        <f ca="1">SUM(INDIRECT("M" &amp; MATCH(1,A:A,0) &amp; ":M" &amp; (ROW(M75)-2)))</f>
        <v>0</v>
      </c>
      <c r="N75" s="17"/>
      <c r="O75" s="12">
        <f ca="1">I75-K75-L75-M75</f>
        <v>0</v>
      </c>
      <c r="P75" s="17"/>
    </row>
    <row r="76" spans="1:16" ht="13.5" thickBot="1" x14ac:dyDescent="0.25">
      <c r="A76" s="62"/>
      <c r="B76" s="223"/>
      <c r="C76" s="202"/>
      <c r="D76" s="202"/>
      <c r="E76" s="202"/>
      <c r="F76" s="202"/>
      <c r="G76" s="202"/>
      <c r="H76" s="202"/>
      <c r="I76" s="202"/>
      <c r="J76" s="202"/>
      <c r="K76" s="202"/>
      <c r="L76" s="202"/>
      <c r="M76" s="202"/>
      <c r="N76" s="203"/>
      <c r="O76" s="12"/>
      <c r="P76" s="17"/>
    </row>
    <row r="77" spans="1:16" ht="13.5" thickBot="1" x14ac:dyDescent="0.25">
      <c r="A77" s="62"/>
      <c r="B77" s="224" t="s">
        <v>112</v>
      </c>
      <c r="C77" s="202"/>
      <c r="D77" s="202"/>
      <c r="E77" s="202"/>
      <c r="F77" s="202"/>
      <c r="G77" s="202"/>
      <c r="H77" s="202"/>
      <c r="I77" s="202"/>
      <c r="J77" s="202"/>
      <c r="K77" s="202"/>
      <c r="L77" s="202"/>
      <c r="M77" s="202"/>
      <c r="N77" s="203"/>
      <c r="O77" s="12"/>
      <c r="P77" s="16"/>
    </row>
    <row r="78" spans="1:16" ht="13.5" thickBot="1" x14ac:dyDescent="0.25">
      <c r="A78" s="62"/>
      <c r="B78" s="238"/>
      <c r="C78" s="205"/>
      <c r="D78" s="205"/>
      <c r="E78" s="205"/>
      <c r="F78" s="205"/>
      <c r="G78" s="205"/>
      <c r="H78" s="205"/>
      <c r="I78" s="205"/>
      <c r="J78" s="205"/>
      <c r="K78" s="205"/>
      <c r="L78" s="205"/>
      <c r="M78" s="205"/>
      <c r="N78" s="206"/>
      <c r="O78" s="12"/>
      <c r="P78" s="16"/>
    </row>
    <row r="79" spans="1:16" ht="13.5" thickBot="1" x14ac:dyDescent="0.25">
      <c r="A79" s="63"/>
      <c r="B79" s="239"/>
      <c r="C79" s="227" t="s">
        <v>55</v>
      </c>
      <c r="D79" s="237" t="s">
        <v>113</v>
      </c>
      <c r="E79" s="19" t="s">
        <v>57</v>
      </c>
      <c r="F79" s="225" t="s">
        <v>58</v>
      </c>
      <c r="G79" s="240" t="s">
        <v>59</v>
      </c>
      <c r="H79" s="241"/>
      <c r="I79" s="225" t="s">
        <v>60</v>
      </c>
      <c r="J79" s="20"/>
      <c r="K79" s="227" t="s">
        <v>61</v>
      </c>
      <c r="L79" s="227" t="s">
        <v>47</v>
      </c>
      <c r="M79" s="227" t="s">
        <v>62</v>
      </c>
      <c r="N79" s="227" t="s">
        <v>63</v>
      </c>
      <c r="O79" s="12"/>
      <c r="P79" s="21" t="s">
        <v>64</v>
      </c>
    </row>
    <row r="80" spans="1:16" ht="13.5" thickBot="1" x14ac:dyDescent="0.25">
      <c r="A80" s="62"/>
      <c r="B80" s="235"/>
      <c r="C80" s="236"/>
      <c r="D80" s="226"/>
      <c r="E80" s="78" t="s">
        <v>114</v>
      </c>
      <c r="F80" s="226"/>
      <c r="G80" s="220"/>
      <c r="H80" s="232"/>
      <c r="I80" s="226"/>
      <c r="J80" s="79"/>
      <c r="K80" s="226"/>
      <c r="L80" s="226"/>
      <c r="M80" s="226"/>
      <c r="N80" s="226"/>
      <c r="O80" s="12"/>
      <c r="P80" s="26"/>
    </row>
    <row r="81" spans="1:16" x14ac:dyDescent="0.2">
      <c r="A81" s="62">
        <v>2</v>
      </c>
      <c r="B81" s="245" t="s">
        <v>115</v>
      </c>
      <c r="C81" s="153" t="s">
        <v>116</v>
      </c>
      <c r="D81" s="80">
        <v>0</v>
      </c>
      <c r="E81" s="116" t="s">
        <v>43</v>
      </c>
      <c r="F81" s="81">
        <v>0</v>
      </c>
      <c r="G81" s="242">
        <v>0</v>
      </c>
      <c r="H81" s="243"/>
      <c r="I81" s="82">
        <f t="shared" ref="I81:I122" si="18">D81*F81*G81</f>
        <v>0</v>
      </c>
      <c r="J81" s="33"/>
      <c r="K81" s="34">
        <f t="shared" ref="K81:K122" si="19">I81</f>
        <v>0</v>
      </c>
      <c r="L81" s="34">
        <f t="shared" ref="L81:L122" si="20">I81-K81</f>
        <v>0</v>
      </c>
      <c r="M81" s="34">
        <f t="shared" ref="M81:M122" si="21">I81-K81-L81</f>
        <v>0</v>
      </c>
      <c r="N81" s="35" t="s">
        <v>68</v>
      </c>
      <c r="O81" s="12">
        <f t="shared" ref="O81:O122" si="22">I81-K81-L81-M81</f>
        <v>0</v>
      </c>
      <c r="P81" s="137"/>
    </row>
    <row r="82" spans="1:16" x14ac:dyDescent="0.2">
      <c r="A82" s="62"/>
      <c r="B82" s="246"/>
      <c r="C82" s="154" t="s">
        <v>117</v>
      </c>
      <c r="D82" s="76">
        <v>0</v>
      </c>
      <c r="E82" s="114" t="s">
        <v>43</v>
      </c>
      <c r="F82" s="77">
        <v>0</v>
      </c>
      <c r="G82" s="244">
        <v>0</v>
      </c>
      <c r="H82" s="198"/>
      <c r="I82" s="18">
        <f t="shared" si="18"/>
        <v>0</v>
      </c>
      <c r="J82" s="36"/>
      <c r="K82" s="18">
        <f t="shared" si="19"/>
        <v>0</v>
      </c>
      <c r="L82" s="18">
        <f t="shared" si="20"/>
        <v>0</v>
      </c>
      <c r="M82" s="18">
        <f t="shared" si="21"/>
        <v>0</v>
      </c>
      <c r="N82" s="37" t="s">
        <v>68</v>
      </c>
      <c r="O82" s="12">
        <f t="shared" si="22"/>
        <v>0</v>
      </c>
      <c r="P82" s="145"/>
    </row>
    <row r="83" spans="1:16" x14ac:dyDescent="0.2">
      <c r="A83" s="62"/>
      <c r="B83" s="246"/>
      <c r="C83" s="154" t="s">
        <v>118</v>
      </c>
      <c r="D83" s="76">
        <v>0</v>
      </c>
      <c r="E83" s="114" t="s">
        <v>43</v>
      </c>
      <c r="F83" s="77">
        <v>0</v>
      </c>
      <c r="G83" s="244">
        <v>0</v>
      </c>
      <c r="H83" s="198"/>
      <c r="I83" s="18">
        <f t="shared" si="18"/>
        <v>0</v>
      </c>
      <c r="J83" s="18"/>
      <c r="K83" s="18">
        <f t="shared" si="19"/>
        <v>0</v>
      </c>
      <c r="L83" s="18">
        <f t="shared" si="20"/>
        <v>0</v>
      </c>
      <c r="M83" s="18">
        <f t="shared" si="21"/>
        <v>0</v>
      </c>
      <c r="N83" s="37" t="s">
        <v>68</v>
      </c>
      <c r="O83" s="12">
        <f t="shared" si="22"/>
        <v>0</v>
      </c>
      <c r="P83" s="145"/>
    </row>
    <row r="84" spans="1:16" x14ac:dyDescent="0.2">
      <c r="A84" s="62"/>
      <c r="B84" s="246"/>
      <c r="C84" s="154" t="s">
        <v>119</v>
      </c>
      <c r="D84" s="76">
        <v>0</v>
      </c>
      <c r="E84" s="114" t="s">
        <v>43</v>
      </c>
      <c r="F84" s="77">
        <v>0</v>
      </c>
      <c r="G84" s="244">
        <v>0</v>
      </c>
      <c r="H84" s="198"/>
      <c r="I84" s="18">
        <f t="shared" si="18"/>
        <v>0</v>
      </c>
      <c r="J84" s="36"/>
      <c r="K84" s="18">
        <f t="shared" si="19"/>
        <v>0</v>
      </c>
      <c r="L84" s="18">
        <f t="shared" si="20"/>
        <v>0</v>
      </c>
      <c r="M84" s="18">
        <f t="shared" si="21"/>
        <v>0</v>
      </c>
      <c r="N84" s="37" t="s">
        <v>68</v>
      </c>
      <c r="O84" s="12">
        <f t="shared" si="22"/>
        <v>0</v>
      </c>
      <c r="P84" s="145"/>
    </row>
    <row r="85" spans="1:16" x14ac:dyDescent="0.2">
      <c r="A85" s="62"/>
      <c r="B85" s="246"/>
      <c r="C85" s="154" t="s">
        <v>120</v>
      </c>
      <c r="D85" s="76">
        <v>0</v>
      </c>
      <c r="E85" s="114" t="s">
        <v>43</v>
      </c>
      <c r="F85" s="77">
        <v>0</v>
      </c>
      <c r="G85" s="244">
        <v>0</v>
      </c>
      <c r="H85" s="198"/>
      <c r="I85" s="18">
        <f t="shared" si="18"/>
        <v>0</v>
      </c>
      <c r="J85" s="36"/>
      <c r="K85" s="18">
        <f t="shared" si="19"/>
        <v>0</v>
      </c>
      <c r="L85" s="18">
        <f t="shared" si="20"/>
        <v>0</v>
      </c>
      <c r="M85" s="18">
        <f t="shared" si="21"/>
        <v>0</v>
      </c>
      <c r="N85" s="37" t="s">
        <v>68</v>
      </c>
      <c r="O85" s="12">
        <f t="shared" si="22"/>
        <v>0</v>
      </c>
      <c r="P85" s="145"/>
    </row>
    <row r="86" spans="1:16" x14ac:dyDescent="0.2">
      <c r="A86" s="62"/>
      <c r="B86" s="246"/>
      <c r="C86" s="154" t="s">
        <v>121</v>
      </c>
      <c r="D86" s="76">
        <v>0</v>
      </c>
      <c r="E86" s="114" t="s">
        <v>43</v>
      </c>
      <c r="F86" s="77">
        <v>0</v>
      </c>
      <c r="G86" s="244">
        <v>0</v>
      </c>
      <c r="H86" s="198"/>
      <c r="I86" s="18">
        <f t="shared" si="18"/>
        <v>0</v>
      </c>
      <c r="J86" s="36"/>
      <c r="K86" s="18">
        <f t="shared" si="19"/>
        <v>0</v>
      </c>
      <c r="L86" s="18">
        <f t="shared" si="20"/>
        <v>0</v>
      </c>
      <c r="M86" s="18">
        <f t="shared" si="21"/>
        <v>0</v>
      </c>
      <c r="N86" s="37" t="s">
        <v>68</v>
      </c>
      <c r="O86" s="12">
        <f t="shared" si="22"/>
        <v>0</v>
      </c>
      <c r="P86" s="145"/>
    </row>
    <row r="87" spans="1:16" x14ac:dyDescent="0.2">
      <c r="A87" s="62"/>
      <c r="B87" s="246"/>
      <c r="C87" s="154" t="s">
        <v>122</v>
      </c>
      <c r="D87" s="76">
        <v>0</v>
      </c>
      <c r="E87" s="114" t="s">
        <v>43</v>
      </c>
      <c r="F87" s="77">
        <v>0</v>
      </c>
      <c r="G87" s="244">
        <v>0</v>
      </c>
      <c r="H87" s="198"/>
      <c r="I87" s="18">
        <f t="shared" si="18"/>
        <v>0</v>
      </c>
      <c r="J87" s="36"/>
      <c r="K87" s="18">
        <f t="shared" si="19"/>
        <v>0</v>
      </c>
      <c r="L87" s="18">
        <f t="shared" si="20"/>
        <v>0</v>
      </c>
      <c r="M87" s="18">
        <f t="shared" si="21"/>
        <v>0</v>
      </c>
      <c r="N87" s="37" t="s">
        <v>68</v>
      </c>
      <c r="O87" s="12">
        <f t="shared" si="22"/>
        <v>0</v>
      </c>
      <c r="P87" s="145"/>
    </row>
    <row r="88" spans="1:16" x14ac:dyDescent="0.2">
      <c r="A88" s="62"/>
      <c r="B88" s="220"/>
      <c r="C88" s="154" t="s">
        <v>123</v>
      </c>
      <c r="D88" s="76">
        <v>0</v>
      </c>
      <c r="E88" s="114" t="s">
        <v>43</v>
      </c>
      <c r="F88" s="77">
        <v>0</v>
      </c>
      <c r="G88" s="244">
        <v>0</v>
      </c>
      <c r="H88" s="198"/>
      <c r="I88" s="18">
        <f t="shared" si="18"/>
        <v>0</v>
      </c>
      <c r="J88" s="36"/>
      <c r="K88" s="18">
        <f t="shared" si="19"/>
        <v>0</v>
      </c>
      <c r="L88" s="18">
        <f t="shared" si="20"/>
        <v>0</v>
      </c>
      <c r="M88" s="18">
        <f t="shared" si="21"/>
        <v>0</v>
      </c>
      <c r="N88" s="37" t="s">
        <v>68</v>
      </c>
      <c r="O88" s="12">
        <f t="shared" si="22"/>
        <v>0</v>
      </c>
      <c r="P88" s="145"/>
    </row>
    <row r="89" spans="1:16" x14ac:dyDescent="0.2">
      <c r="A89" s="62"/>
      <c r="B89" s="220"/>
      <c r="C89" s="154" t="s">
        <v>185</v>
      </c>
      <c r="D89" s="76">
        <v>0</v>
      </c>
      <c r="E89" s="114" t="s">
        <v>43</v>
      </c>
      <c r="F89" s="77">
        <v>0</v>
      </c>
      <c r="G89" s="244">
        <v>0</v>
      </c>
      <c r="H89" s="198"/>
      <c r="I89" s="18">
        <f t="shared" si="18"/>
        <v>0</v>
      </c>
      <c r="J89" s="36"/>
      <c r="K89" s="18">
        <f t="shared" si="19"/>
        <v>0</v>
      </c>
      <c r="L89" s="18">
        <f t="shared" si="20"/>
        <v>0</v>
      </c>
      <c r="M89" s="18">
        <f t="shared" si="21"/>
        <v>0</v>
      </c>
      <c r="N89" s="37" t="s">
        <v>68</v>
      </c>
      <c r="O89" s="12">
        <f t="shared" si="22"/>
        <v>0</v>
      </c>
      <c r="P89" s="145"/>
    </row>
    <row r="90" spans="1:16" x14ac:dyDescent="0.2">
      <c r="A90" s="62"/>
      <c r="B90" s="220"/>
      <c r="C90" s="154" t="s">
        <v>185</v>
      </c>
      <c r="D90" s="76">
        <v>0</v>
      </c>
      <c r="E90" s="114" t="s">
        <v>43</v>
      </c>
      <c r="F90" s="77">
        <v>0</v>
      </c>
      <c r="G90" s="244">
        <v>0</v>
      </c>
      <c r="H90" s="198"/>
      <c r="I90" s="18">
        <f t="shared" si="18"/>
        <v>0</v>
      </c>
      <c r="J90" s="36"/>
      <c r="K90" s="18">
        <f t="shared" si="19"/>
        <v>0</v>
      </c>
      <c r="L90" s="18">
        <f t="shared" si="20"/>
        <v>0</v>
      </c>
      <c r="M90" s="18">
        <f t="shared" si="21"/>
        <v>0</v>
      </c>
      <c r="N90" s="37" t="s">
        <v>68</v>
      </c>
      <c r="O90" s="12">
        <f t="shared" si="22"/>
        <v>0</v>
      </c>
      <c r="P90" s="145"/>
    </row>
    <row r="91" spans="1:16" x14ac:dyDescent="0.2">
      <c r="A91" s="62"/>
      <c r="B91" s="220"/>
      <c r="C91" s="154" t="s">
        <v>185</v>
      </c>
      <c r="D91" s="76">
        <v>0</v>
      </c>
      <c r="E91" s="114" t="s">
        <v>43</v>
      </c>
      <c r="F91" s="77">
        <v>0</v>
      </c>
      <c r="G91" s="244">
        <v>0</v>
      </c>
      <c r="H91" s="198"/>
      <c r="I91" s="18">
        <f t="shared" si="18"/>
        <v>0</v>
      </c>
      <c r="J91" s="36"/>
      <c r="K91" s="18">
        <f t="shared" si="19"/>
        <v>0</v>
      </c>
      <c r="L91" s="18">
        <f t="shared" si="20"/>
        <v>0</v>
      </c>
      <c r="M91" s="18">
        <f t="shared" si="21"/>
        <v>0</v>
      </c>
      <c r="N91" s="37" t="s">
        <v>68</v>
      </c>
      <c r="O91" s="12">
        <f t="shared" si="22"/>
        <v>0</v>
      </c>
      <c r="P91" s="145"/>
    </row>
    <row r="92" spans="1:16" x14ac:dyDescent="0.2">
      <c r="A92" s="62"/>
      <c r="B92" s="220"/>
      <c r="C92" s="154" t="s">
        <v>185</v>
      </c>
      <c r="D92" s="76">
        <v>0</v>
      </c>
      <c r="E92" s="114" t="s">
        <v>43</v>
      </c>
      <c r="F92" s="77">
        <v>0</v>
      </c>
      <c r="G92" s="244">
        <v>0</v>
      </c>
      <c r="H92" s="198"/>
      <c r="I92" s="18">
        <f t="shared" si="18"/>
        <v>0</v>
      </c>
      <c r="J92" s="36"/>
      <c r="K92" s="18">
        <f t="shared" si="19"/>
        <v>0</v>
      </c>
      <c r="L92" s="18">
        <f t="shared" si="20"/>
        <v>0</v>
      </c>
      <c r="M92" s="18">
        <f t="shared" si="21"/>
        <v>0</v>
      </c>
      <c r="N92" s="37" t="s">
        <v>68</v>
      </c>
      <c r="O92" s="12">
        <f t="shared" si="22"/>
        <v>0</v>
      </c>
      <c r="P92" s="145"/>
    </row>
    <row r="93" spans="1:16" ht="13.5" thickBot="1" x14ac:dyDescent="0.25">
      <c r="A93" s="62"/>
      <c r="B93" s="246"/>
      <c r="C93" s="155" t="s">
        <v>185</v>
      </c>
      <c r="D93" s="85">
        <v>0</v>
      </c>
      <c r="E93" s="117" t="s">
        <v>43</v>
      </c>
      <c r="F93" s="86">
        <v>0</v>
      </c>
      <c r="G93" s="249">
        <v>0</v>
      </c>
      <c r="H93" s="250"/>
      <c r="I93" s="41">
        <f t="shared" si="18"/>
        <v>0</v>
      </c>
      <c r="J93" s="44"/>
      <c r="K93" s="41">
        <f t="shared" si="19"/>
        <v>0</v>
      </c>
      <c r="L93" s="41">
        <f t="shared" si="20"/>
        <v>0</v>
      </c>
      <c r="M93" s="41">
        <f t="shared" si="21"/>
        <v>0</v>
      </c>
      <c r="N93" s="42" t="s">
        <v>68</v>
      </c>
      <c r="O93" s="12">
        <f t="shared" si="22"/>
        <v>0</v>
      </c>
      <c r="P93" s="145"/>
    </row>
    <row r="94" spans="1:16" x14ac:dyDescent="0.2">
      <c r="A94" s="62"/>
      <c r="B94" s="219" t="s">
        <v>124</v>
      </c>
      <c r="C94" s="153" t="s">
        <v>125</v>
      </c>
      <c r="D94" s="119">
        <v>0</v>
      </c>
      <c r="E94" s="116" t="s">
        <v>43</v>
      </c>
      <c r="F94" s="120">
        <v>0</v>
      </c>
      <c r="G94" s="242">
        <v>0</v>
      </c>
      <c r="H94" s="243"/>
      <c r="I94" s="82">
        <f t="shared" si="18"/>
        <v>0</v>
      </c>
      <c r="J94" s="32"/>
      <c r="K94" s="82">
        <f t="shared" si="19"/>
        <v>0</v>
      </c>
      <c r="L94" s="82">
        <f t="shared" si="20"/>
        <v>0</v>
      </c>
      <c r="M94" s="82">
        <f t="shared" si="21"/>
        <v>0</v>
      </c>
      <c r="N94" s="121" t="s">
        <v>68</v>
      </c>
      <c r="O94" s="12">
        <f t="shared" si="22"/>
        <v>0</v>
      </c>
      <c r="P94" s="146"/>
    </row>
    <row r="95" spans="1:16" x14ac:dyDescent="0.2">
      <c r="A95" s="62"/>
      <c r="B95" s="220"/>
      <c r="C95" s="156" t="s">
        <v>126</v>
      </c>
      <c r="D95" s="110">
        <v>0</v>
      </c>
      <c r="E95" s="114" t="s">
        <v>43</v>
      </c>
      <c r="F95" s="112">
        <v>0</v>
      </c>
      <c r="G95" s="244">
        <v>0</v>
      </c>
      <c r="H95" s="198"/>
      <c r="I95" s="29">
        <f t="shared" si="18"/>
        <v>0</v>
      </c>
      <c r="J95" s="28"/>
      <c r="K95" s="29">
        <f t="shared" si="19"/>
        <v>0</v>
      </c>
      <c r="L95" s="29">
        <f t="shared" si="20"/>
        <v>0</v>
      </c>
      <c r="M95" s="29">
        <f t="shared" si="21"/>
        <v>0</v>
      </c>
      <c r="N95" s="38" t="s">
        <v>68</v>
      </c>
      <c r="O95" s="12">
        <f t="shared" si="22"/>
        <v>0</v>
      </c>
      <c r="P95" s="147"/>
    </row>
    <row r="96" spans="1:16" x14ac:dyDescent="0.2">
      <c r="A96" s="62"/>
      <c r="B96" s="220"/>
      <c r="C96" s="156" t="s">
        <v>127</v>
      </c>
      <c r="D96" s="110">
        <v>0</v>
      </c>
      <c r="E96" s="114" t="s">
        <v>43</v>
      </c>
      <c r="F96" s="112">
        <v>0</v>
      </c>
      <c r="G96" s="244">
        <v>0</v>
      </c>
      <c r="H96" s="198"/>
      <c r="I96" s="29">
        <f t="shared" si="18"/>
        <v>0</v>
      </c>
      <c r="J96" s="28"/>
      <c r="K96" s="29">
        <f t="shared" si="19"/>
        <v>0</v>
      </c>
      <c r="L96" s="29">
        <f t="shared" si="20"/>
        <v>0</v>
      </c>
      <c r="M96" s="29">
        <f t="shared" si="21"/>
        <v>0</v>
      </c>
      <c r="N96" s="38" t="s">
        <v>68</v>
      </c>
      <c r="O96" s="12">
        <f t="shared" si="22"/>
        <v>0</v>
      </c>
      <c r="P96" s="147"/>
    </row>
    <row r="97" spans="1:16" x14ac:dyDescent="0.2">
      <c r="A97" s="62"/>
      <c r="B97" s="220"/>
      <c r="C97" s="156" t="s">
        <v>128</v>
      </c>
      <c r="D97" s="110">
        <v>0</v>
      </c>
      <c r="E97" s="114" t="s">
        <v>43</v>
      </c>
      <c r="F97" s="112">
        <v>0</v>
      </c>
      <c r="G97" s="244">
        <v>0</v>
      </c>
      <c r="H97" s="198"/>
      <c r="I97" s="29">
        <f t="shared" si="18"/>
        <v>0</v>
      </c>
      <c r="J97" s="28"/>
      <c r="K97" s="29">
        <f t="shared" si="19"/>
        <v>0</v>
      </c>
      <c r="L97" s="29">
        <f t="shared" si="20"/>
        <v>0</v>
      </c>
      <c r="M97" s="29">
        <f t="shared" si="21"/>
        <v>0</v>
      </c>
      <c r="N97" s="38" t="s">
        <v>68</v>
      </c>
      <c r="O97" s="12">
        <f t="shared" si="22"/>
        <v>0</v>
      </c>
      <c r="P97" s="147"/>
    </row>
    <row r="98" spans="1:16" x14ac:dyDescent="0.2">
      <c r="A98" s="62"/>
      <c r="B98" s="220"/>
      <c r="C98" s="156" t="s">
        <v>129</v>
      </c>
      <c r="D98" s="110">
        <v>0</v>
      </c>
      <c r="E98" s="114" t="s">
        <v>43</v>
      </c>
      <c r="F98" s="112">
        <v>0</v>
      </c>
      <c r="G98" s="244">
        <v>0</v>
      </c>
      <c r="H98" s="198"/>
      <c r="I98" s="29">
        <f t="shared" si="18"/>
        <v>0</v>
      </c>
      <c r="J98" s="28"/>
      <c r="K98" s="29">
        <f t="shared" si="19"/>
        <v>0</v>
      </c>
      <c r="L98" s="29">
        <f t="shared" si="20"/>
        <v>0</v>
      </c>
      <c r="M98" s="29">
        <f t="shared" si="21"/>
        <v>0</v>
      </c>
      <c r="N98" s="38" t="s">
        <v>68</v>
      </c>
      <c r="O98" s="12">
        <f t="shared" si="22"/>
        <v>0</v>
      </c>
      <c r="P98" s="147"/>
    </row>
    <row r="99" spans="1:16" x14ac:dyDescent="0.2">
      <c r="A99" s="62"/>
      <c r="B99" s="220"/>
      <c r="C99" s="156" t="s">
        <v>130</v>
      </c>
      <c r="D99" s="110">
        <v>0</v>
      </c>
      <c r="E99" s="114" t="s">
        <v>43</v>
      </c>
      <c r="F99" s="112">
        <v>0</v>
      </c>
      <c r="G99" s="244">
        <v>0</v>
      </c>
      <c r="H99" s="198"/>
      <c r="I99" s="29">
        <f t="shared" si="18"/>
        <v>0</v>
      </c>
      <c r="J99" s="28"/>
      <c r="K99" s="29">
        <f t="shared" si="19"/>
        <v>0</v>
      </c>
      <c r="L99" s="29">
        <f t="shared" si="20"/>
        <v>0</v>
      </c>
      <c r="M99" s="29">
        <f t="shared" si="21"/>
        <v>0</v>
      </c>
      <c r="N99" s="38" t="s">
        <v>68</v>
      </c>
      <c r="O99" s="12">
        <f t="shared" si="22"/>
        <v>0</v>
      </c>
      <c r="P99" s="147"/>
    </row>
    <row r="100" spans="1:16" x14ac:dyDescent="0.2">
      <c r="A100" s="62"/>
      <c r="B100" s="220"/>
      <c r="C100" s="156" t="s">
        <v>131</v>
      </c>
      <c r="D100" s="110">
        <v>0</v>
      </c>
      <c r="E100" s="114" t="s">
        <v>43</v>
      </c>
      <c r="F100" s="112">
        <v>0</v>
      </c>
      <c r="G100" s="247">
        <v>0</v>
      </c>
      <c r="H100" s="248"/>
      <c r="I100" s="29">
        <f t="shared" si="18"/>
        <v>0</v>
      </c>
      <c r="J100" s="28"/>
      <c r="K100" s="29">
        <f t="shared" si="19"/>
        <v>0</v>
      </c>
      <c r="L100" s="29">
        <f t="shared" si="20"/>
        <v>0</v>
      </c>
      <c r="M100" s="29">
        <f t="shared" si="21"/>
        <v>0</v>
      </c>
      <c r="N100" s="38" t="s">
        <v>68</v>
      </c>
      <c r="O100" s="12">
        <f t="shared" si="22"/>
        <v>0</v>
      </c>
      <c r="P100" s="147"/>
    </row>
    <row r="101" spans="1:16" x14ac:dyDescent="0.2">
      <c r="A101" s="62"/>
      <c r="B101" s="180"/>
      <c r="C101" s="157" t="s">
        <v>132</v>
      </c>
      <c r="D101" s="110">
        <v>0</v>
      </c>
      <c r="E101" s="114" t="s">
        <v>43</v>
      </c>
      <c r="F101" s="112">
        <v>0</v>
      </c>
      <c r="G101" s="244">
        <v>0</v>
      </c>
      <c r="H101" s="198"/>
      <c r="I101" s="29">
        <f t="shared" si="18"/>
        <v>0</v>
      </c>
      <c r="J101" s="28"/>
      <c r="K101" s="29">
        <f t="shared" si="19"/>
        <v>0</v>
      </c>
      <c r="L101" s="29">
        <f t="shared" si="20"/>
        <v>0</v>
      </c>
      <c r="M101" s="29">
        <f t="shared" si="21"/>
        <v>0</v>
      </c>
      <c r="N101" s="38" t="s">
        <v>68</v>
      </c>
      <c r="O101" s="12">
        <f t="shared" si="22"/>
        <v>0</v>
      </c>
      <c r="P101" s="145"/>
    </row>
    <row r="102" spans="1:16" x14ac:dyDescent="0.2">
      <c r="A102" s="62"/>
      <c r="B102" s="180"/>
      <c r="C102" s="157" t="s">
        <v>185</v>
      </c>
      <c r="D102" s="110">
        <v>0</v>
      </c>
      <c r="E102" s="114" t="s">
        <v>43</v>
      </c>
      <c r="F102" s="112">
        <v>0</v>
      </c>
      <c r="G102" s="247">
        <v>0</v>
      </c>
      <c r="H102" s="248"/>
      <c r="I102" s="29">
        <f t="shared" si="18"/>
        <v>0</v>
      </c>
      <c r="J102" s="28"/>
      <c r="K102" s="29">
        <f t="shared" si="19"/>
        <v>0</v>
      </c>
      <c r="L102" s="29">
        <f t="shared" si="20"/>
        <v>0</v>
      </c>
      <c r="M102" s="29">
        <f t="shared" si="21"/>
        <v>0</v>
      </c>
      <c r="N102" s="38" t="s">
        <v>68</v>
      </c>
      <c r="O102" s="12">
        <f t="shared" si="22"/>
        <v>0</v>
      </c>
      <c r="P102" s="145"/>
    </row>
    <row r="103" spans="1:16" x14ac:dyDescent="0.2">
      <c r="A103" s="62"/>
      <c r="B103" s="180"/>
      <c r="C103" s="157" t="s">
        <v>185</v>
      </c>
      <c r="D103" s="110">
        <v>0</v>
      </c>
      <c r="E103" s="114" t="s">
        <v>43</v>
      </c>
      <c r="F103" s="112">
        <v>0</v>
      </c>
      <c r="G103" s="244">
        <v>0</v>
      </c>
      <c r="H103" s="198"/>
      <c r="I103" s="29">
        <f t="shared" si="18"/>
        <v>0</v>
      </c>
      <c r="J103" s="28"/>
      <c r="K103" s="29">
        <f t="shared" si="19"/>
        <v>0</v>
      </c>
      <c r="L103" s="29">
        <f t="shared" si="20"/>
        <v>0</v>
      </c>
      <c r="M103" s="29">
        <f t="shared" si="21"/>
        <v>0</v>
      </c>
      <c r="N103" s="38" t="s">
        <v>68</v>
      </c>
      <c r="O103" s="12">
        <f t="shared" si="22"/>
        <v>0</v>
      </c>
      <c r="P103" s="145"/>
    </row>
    <row r="104" spans="1:16" x14ac:dyDescent="0.2">
      <c r="A104" s="62"/>
      <c r="B104" s="180"/>
      <c r="C104" s="157" t="s">
        <v>185</v>
      </c>
      <c r="D104" s="110">
        <v>0</v>
      </c>
      <c r="E104" s="114" t="s">
        <v>43</v>
      </c>
      <c r="F104" s="112">
        <v>0</v>
      </c>
      <c r="G104" s="247">
        <v>0</v>
      </c>
      <c r="H104" s="248"/>
      <c r="I104" s="29">
        <f t="shared" si="18"/>
        <v>0</v>
      </c>
      <c r="J104" s="28"/>
      <c r="K104" s="29">
        <f t="shared" si="19"/>
        <v>0</v>
      </c>
      <c r="L104" s="29">
        <f t="shared" si="20"/>
        <v>0</v>
      </c>
      <c r="M104" s="29">
        <f t="shared" si="21"/>
        <v>0</v>
      </c>
      <c r="N104" s="38" t="s">
        <v>68</v>
      </c>
      <c r="O104" s="12">
        <f t="shared" si="22"/>
        <v>0</v>
      </c>
      <c r="P104" s="145"/>
    </row>
    <row r="105" spans="1:16" x14ac:dyDescent="0.2">
      <c r="A105" s="62"/>
      <c r="B105" s="180"/>
      <c r="C105" s="157" t="s">
        <v>185</v>
      </c>
      <c r="D105" s="110">
        <v>0</v>
      </c>
      <c r="E105" s="114" t="s">
        <v>43</v>
      </c>
      <c r="F105" s="112">
        <v>0</v>
      </c>
      <c r="G105" s="244">
        <v>0</v>
      </c>
      <c r="H105" s="198"/>
      <c r="I105" s="29">
        <f t="shared" si="18"/>
        <v>0</v>
      </c>
      <c r="J105" s="28"/>
      <c r="K105" s="29">
        <f t="shared" si="19"/>
        <v>0</v>
      </c>
      <c r="L105" s="29">
        <f t="shared" si="20"/>
        <v>0</v>
      </c>
      <c r="M105" s="29">
        <f t="shared" si="21"/>
        <v>0</v>
      </c>
      <c r="N105" s="38" t="s">
        <v>68</v>
      </c>
      <c r="O105" s="12">
        <f t="shared" si="22"/>
        <v>0</v>
      </c>
      <c r="P105" s="145"/>
    </row>
    <row r="106" spans="1:16" ht="13.5" thickBot="1" x14ac:dyDescent="0.25">
      <c r="A106" s="62"/>
      <c r="B106" s="118"/>
      <c r="C106" s="158" t="s">
        <v>185</v>
      </c>
      <c r="D106" s="122">
        <v>0</v>
      </c>
      <c r="E106" s="117" t="s">
        <v>43</v>
      </c>
      <c r="F106" s="123">
        <v>0</v>
      </c>
      <c r="G106" s="249">
        <v>0</v>
      </c>
      <c r="H106" s="250"/>
      <c r="I106" s="41">
        <f t="shared" si="18"/>
        <v>0</v>
      </c>
      <c r="J106" s="40"/>
      <c r="K106" s="41">
        <f t="shared" si="19"/>
        <v>0</v>
      </c>
      <c r="L106" s="41">
        <f t="shared" si="20"/>
        <v>0</v>
      </c>
      <c r="M106" s="41">
        <f t="shared" si="21"/>
        <v>0</v>
      </c>
      <c r="N106" s="42" t="s">
        <v>68</v>
      </c>
      <c r="O106" s="12">
        <f t="shared" si="22"/>
        <v>0</v>
      </c>
      <c r="P106" s="145"/>
    </row>
    <row r="107" spans="1:16" x14ac:dyDescent="0.2">
      <c r="A107" s="62"/>
      <c r="B107" s="219" t="s">
        <v>133</v>
      </c>
      <c r="C107" s="153" t="s">
        <v>134</v>
      </c>
      <c r="D107" s="119">
        <v>0</v>
      </c>
      <c r="E107" s="116" t="s">
        <v>43</v>
      </c>
      <c r="F107" s="120">
        <v>0</v>
      </c>
      <c r="G107" s="251">
        <v>0</v>
      </c>
      <c r="H107" s="252"/>
      <c r="I107" s="82">
        <f t="shared" si="18"/>
        <v>0</v>
      </c>
      <c r="J107" s="33"/>
      <c r="K107" s="34">
        <f t="shared" si="19"/>
        <v>0</v>
      </c>
      <c r="L107" s="34">
        <f t="shared" si="20"/>
        <v>0</v>
      </c>
      <c r="M107" s="34">
        <f t="shared" si="21"/>
        <v>0</v>
      </c>
      <c r="N107" s="35" t="s">
        <v>68</v>
      </c>
      <c r="O107" s="12">
        <f t="shared" si="22"/>
        <v>0</v>
      </c>
      <c r="P107" s="23"/>
    </row>
    <row r="108" spans="1:16" x14ac:dyDescent="0.2">
      <c r="A108" s="62"/>
      <c r="B108" s="220"/>
      <c r="C108" s="154" t="s">
        <v>135</v>
      </c>
      <c r="D108" s="111">
        <v>0</v>
      </c>
      <c r="E108" s="114" t="s">
        <v>43</v>
      </c>
      <c r="F108" s="113">
        <v>0</v>
      </c>
      <c r="G108" s="244">
        <v>0</v>
      </c>
      <c r="H108" s="198"/>
      <c r="I108" s="18">
        <f t="shared" si="18"/>
        <v>0</v>
      </c>
      <c r="J108" s="36"/>
      <c r="K108" s="18">
        <f t="shared" si="19"/>
        <v>0</v>
      </c>
      <c r="L108" s="18">
        <f t="shared" si="20"/>
        <v>0</v>
      </c>
      <c r="M108" s="18">
        <f t="shared" si="21"/>
        <v>0</v>
      </c>
      <c r="N108" s="37" t="s">
        <v>68</v>
      </c>
      <c r="O108" s="12">
        <f t="shared" si="22"/>
        <v>0</v>
      </c>
      <c r="P108" s="147"/>
    </row>
    <row r="109" spans="1:16" x14ac:dyDescent="0.2">
      <c r="A109" s="62"/>
      <c r="B109" s="220"/>
      <c r="C109" s="154" t="s">
        <v>136</v>
      </c>
      <c r="D109" s="111">
        <v>0</v>
      </c>
      <c r="E109" s="114" t="s">
        <v>43</v>
      </c>
      <c r="F109" s="113">
        <v>0</v>
      </c>
      <c r="G109" s="244">
        <v>0</v>
      </c>
      <c r="H109" s="198"/>
      <c r="I109" s="18">
        <f t="shared" si="18"/>
        <v>0</v>
      </c>
      <c r="J109" s="36"/>
      <c r="K109" s="18">
        <f t="shared" si="19"/>
        <v>0</v>
      </c>
      <c r="L109" s="18">
        <f t="shared" si="20"/>
        <v>0</v>
      </c>
      <c r="M109" s="18">
        <f t="shared" si="21"/>
        <v>0</v>
      </c>
      <c r="N109" s="37" t="s">
        <v>68</v>
      </c>
      <c r="O109" s="12">
        <f t="shared" si="22"/>
        <v>0</v>
      </c>
      <c r="P109" s="147"/>
    </row>
    <row r="110" spans="1:16" x14ac:dyDescent="0.2">
      <c r="A110" s="62"/>
      <c r="B110" s="220"/>
      <c r="C110" s="154" t="s">
        <v>137</v>
      </c>
      <c r="D110" s="111">
        <v>0</v>
      </c>
      <c r="E110" s="114" t="s">
        <v>43</v>
      </c>
      <c r="F110" s="113">
        <v>0</v>
      </c>
      <c r="G110" s="244">
        <v>0</v>
      </c>
      <c r="H110" s="198"/>
      <c r="I110" s="18">
        <f t="shared" si="18"/>
        <v>0</v>
      </c>
      <c r="J110" s="36"/>
      <c r="K110" s="18">
        <f t="shared" si="19"/>
        <v>0</v>
      </c>
      <c r="L110" s="18">
        <f t="shared" si="20"/>
        <v>0</v>
      </c>
      <c r="M110" s="18">
        <f t="shared" si="21"/>
        <v>0</v>
      </c>
      <c r="N110" s="37" t="s">
        <v>68</v>
      </c>
      <c r="O110" s="12">
        <f t="shared" si="22"/>
        <v>0</v>
      </c>
      <c r="P110" s="147"/>
    </row>
    <row r="111" spans="1:16" x14ac:dyDescent="0.2">
      <c r="A111" s="62"/>
      <c r="B111" s="220"/>
      <c r="C111" s="154" t="s">
        <v>138</v>
      </c>
      <c r="D111" s="111">
        <v>0</v>
      </c>
      <c r="E111" s="114" t="s">
        <v>43</v>
      </c>
      <c r="F111" s="113">
        <v>0</v>
      </c>
      <c r="G111" s="244">
        <v>0</v>
      </c>
      <c r="H111" s="198"/>
      <c r="I111" s="18">
        <f t="shared" si="18"/>
        <v>0</v>
      </c>
      <c r="J111" s="36"/>
      <c r="K111" s="18">
        <f t="shared" si="19"/>
        <v>0</v>
      </c>
      <c r="L111" s="18">
        <f t="shared" si="20"/>
        <v>0</v>
      </c>
      <c r="M111" s="18">
        <f t="shared" si="21"/>
        <v>0</v>
      </c>
      <c r="N111" s="37" t="s">
        <v>68</v>
      </c>
      <c r="O111" s="12">
        <f t="shared" si="22"/>
        <v>0</v>
      </c>
      <c r="P111" s="147"/>
    </row>
    <row r="112" spans="1:16" x14ac:dyDescent="0.2">
      <c r="A112" s="62"/>
      <c r="B112" s="220"/>
      <c r="C112" s="154" t="s">
        <v>139</v>
      </c>
      <c r="D112" s="111">
        <v>0</v>
      </c>
      <c r="E112" s="114" t="s">
        <v>43</v>
      </c>
      <c r="F112" s="113">
        <v>0</v>
      </c>
      <c r="G112" s="244">
        <v>0</v>
      </c>
      <c r="H112" s="198"/>
      <c r="I112" s="18">
        <f t="shared" si="18"/>
        <v>0</v>
      </c>
      <c r="J112" s="36"/>
      <c r="K112" s="18">
        <f t="shared" si="19"/>
        <v>0</v>
      </c>
      <c r="L112" s="18">
        <f t="shared" si="20"/>
        <v>0</v>
      </c>
      <c r="M112" s="18">
        <f t="shared" si="21"/>
        <v>0</v>
      </c>
      <c r="N112" s="37" t="s">
        <v>68</v>
      </c>
      <c r="O112" s="12">
        <f t="shared" si="22"/>
        <v>0</v>
      </c>
      <c r="P112" s="147"/>
    </row>
    <row r="113" spans="1:16" x14ac:dyDescent="0.2">
      <c r="A113" s="62"/>
      <c r="B113" s="220"/>
      <c r="C113" s="154" t="s">
        <v>140</v>
      </c>
      <c r="D113" s="111">
        <v>0</v>
      </c>
      <c r="E113" s="114" t="s">
        <v>43</v>
      </c>
      <c r="F113" s="113">
        <v>0</v>
      </c>
      <c r="G113" s="244">
        <v>0</v>
      </c>
      <c r="H113" s="198"/>
      <c r="I113" s="18">
        <f t="shared" si="18"/>
        <v>0</v>
      </c>
      <c r="J113" s="36"/>
      <c r="K113" s="18">
        <f t="shared" si="19"/>
        <v>0</v>
      </c>
      <c r="L113" s="18">
        <f t="shared" si="20"/>
        <v>0</v>
      </c>
      <c r="M113" s="18">
        <f t="shared" si="21"/>
        <v>0</v>
      </c>
      <c r="N113" s="37" t="s">
        <v>68</v>
      </c>
      <c r="O113" s="12">
        <f t="shared" si="22"/>
        <v>0</v>
      </c>
      <c r="P113" s="147"/>
    </row>
    <row r="114" spans="1:16" x14ac:dyDescent="0.2">
      <c r="A114" s="62"/>
      <c r="B114" s="220"/>
      <c r="C114" s="154" t="s">
        <v>141</v>
      </c>
      <c r="D114" s="111">
        <v>0</v>
      </c>
      <c r="E114" s="114" t="s">
        <v>43</v>
      </c>
      <c r="F114" s="113">
        <v>0</v>
      </c>
      <c r="G114" s="244">
        <v>0</v>
      </c>
      <c r="H114" s="198"/>
      <c r="I114" s="18">
        <f t="shared" si="18"/>
        <v>0</v>
      </c>
      <c r="J114" s="36"/>
      <c r="K114" s="18">
        <f t="shared" si="19"/>
        <v>0</v>
      </c>
      <c r="L114" s="18">
        <f t="shared" si="20"/>
        <v>0</v>
      </c>
      <c r="M114" s="18">
        <f t="shared" si="21"/>
        <v>0</v>
      </c>
      <c r="N114" s="37" t="s">
        <v>68</v>
      </c>
      <c r="O114" s="12">
        <f t="shared" si="22"/>
        <v>0</v>
      </c>
      <c r="P114" s="147"/>
    </row>
    <row r="115" spans="1:16" x14ac:dyDescent="0.2">
      <c r="A115" s="62"/>
      <c r="B115" s="220"/>
      <c r="C115" s="154" t="s">
        <v>142</v>
      </c>
      <c r="D115" s="111">
        <v>0</v>
      </c>
      <c r="E115" s="114" t="s">
        <v>43</v>
      </c>
      <c r="F115" s="113">
        <v>0</v>
      </c>
      <c r="G115" s="244">
        <v>0</v>
      </c>
      <c r="H115" s="198"/>
      <c r="I115" s="18">
        <f t="shared" si="18"/>
        <v>0</v>
      </c>
      <c r="J115" s="36"/>
      <c r="K115" s="18">
        <f t="shared" si="19"/>
        <v>0</v>
      </c>
      <c r="L115" s="18">
        <f t="shared" si="20"/>
        <v>0</v>
      </c>
      <c r="M115" s="18">
        <f t="shared" si="21"/>
        <v>0</v>
      </c>
      <c r="N115" s="37" t="s">
        <v>68</v>
      </c>
      <c r="O115" s="12">
        <f t="shared" si="22"/>
        <v>0</v>
      </c>
      <c r="P115" s="147"/>
    </row>
    <row r="116" spans="1:16" x14ac:dyDescent="0.2">
      <c r="A116" s="62"/>
      <c r="B116" s="220"/>
      <c r="C116" s="154" t="s">
        <v>143</v>
      </c>
      <c r="D116" s="111">
        <v>0</v>
      </c>
      <c r="E116" s="114" t="s">
        <v>43</v>
      </c>
      <c r="F116" s="113">
        <v>0</v>
      </c>
      <c r="G116" s="244">
        <v>0</v>
      </c>
      <c r="H116" s="198"/>
      <c r="I116" s="18">
        <f t="shared" si="18"/>
        <v>0</v>
      </c>
      <c r="J116" s="36"/>
      <c r="K116" s="18">
        <f t="shared" si="19"/>
        <v>0</v>
      </c>
      <c r="L116" s="18">
        <f t="shared" si="20"/>
        <v>0</v>
      </c>
      <c r="M116" s="18">
        <f t="shared" si="21"/>
        <v>0</v>
      </c>
      <c r="N116" s="37" t="s">
        <v>68</v>
      </c>
      <c r="O116" s="12">
        <f t="shared" si="22"/>
        <v>0</v>
      </c>
      <c r="P116" s="147"/>
    </row>
    <row r="117" spans="1:16" x14ac:dyDescent="0.2">
      <c r="A117" s="62"/>
      <c r="B117" s="220"/>
      <c r="C117" s="156" t="s">
        <v>144</v>
      </c>
      <c r="D117" s="111">
        <v>0</v>
      </c>
      <c r="E117" s="114" t="s">
        <v>43</v>
      </c>
      <c r="F117" s="113">
        <v>0</v>
      </c>
      <c r="G117" s="244">
        <v>0</v>
      </c>
      <c r="H117" s="198"/>
      <c r="I117" s="18">
        <f t="shared" si="18"/>
        <v>0</v>
      </c>
      <c r="J117" s="36"/>
      <c r="K117" s="18">
        <f t="shared" si="19"/>
        <v>0</v>
      </c>
      <c r="L117" s="18">
        <f t="shared" si="20"/>
        <v>0</v>
      </c>
      <c r="M117" s="18">
        <f t="shared" si="21"/>
        <v>0</v>
      </c>
      <c r="N117" s="37" t="s">
        <v>68</v>
      </c>
      <c r="O117" s="12">
        <f t="shared" si="22"/>
        <v>0</v>
      </c>
      <c r="P117" s="148"/>
    </row>
    <row r="118" spans="1:16" x14ac:dyDescent="0.2">
      <c r="A118" s="62"/>
      <c r="B118" s="220"/>
      <c r="C118" s="156" t="s">
        <v>185</v>
      </c>
      <c r="D118" s="111">
        <v>0</v>
      </c>
      <c r="E118" s="114" t="s">
        <v>43</v>
      </c>
      <c r="F118" s="113">
        <v>0</v>
      </c>
      <c r="G118" s="244">
        <v>0</v>
      </c>
      <c r="H118" s="198"/>
      <c r="I118" s="18">
        <f t="shared" si="18"/>
        <v>0</v>
      </c>
      <c r="J118" s="36"/>
      <c r="K118" s="18">
        <f t="shared" si="19"/>
        <v>0</v>
      </c>
      <c r="L118" s="18">
        <f t="shared" si="20"/>
        <v>0</v>
      </c>
      <c r="M118" s="18">
        <f t="shared" si="21"/>
        <v>0</v>
      </c>
      <c r="N118" s="37" t="s">
        <v>68</v>
      </c>
      <c r="O118" s="12">
        <f t="shared" si="22"/>
        <v>0</v>
      </c>
      <c r="P118" s="148"/>
    </row>
    <row r="119" spans="1:16" x14ac:dyDescent="0.2">
      <c r="A119" s="62"/>
      <c r="B119" s="220"/>
      <c r="C119" s="156" t="s">
        <v>185</v>
      </c>
      <c r="D119" s="111">
        <v>0</v>
      </c>
      <c r="E119" s="114" t="s">
        <v>43</v>
      </c>
      <c r="F119" s="113">
        <v>0</v>
      </c>
      <c r="G119" s="244">
        <v>0</v>
      </c>
      <c r="H119" s="198"/>
      <c r="I119" s="18">
        <f t="shared" si="18"/>
        <v>0</v>
      </c>
      <c r="J119" s="36"/>
      <c r="K119" s="18">
        <f t="shared" si="19"/>
        <v>0</v>
      </c>
      <c r="L119" s="18">
        <f t="shared" si="20"/>
        <v>0</v>
      </c>
      <c r="M119" s="18">
        <f t="shared" si="21"/>
        <v>0</v>
      </c>
      <c r="N119" s="37" t="s">
        <v>68</v>
      </c>
      <c r="O119" s="12">
        <f t="shared" si="22"/>
        <v>0</v>
      </c>
      <c r="P119" s="148"/>
    </row>
    <row r="120" spans="1:16" x14ac:dyDescent="0.2">
      <c r="A120" s="62"/>
      <c r="B120" s="220"/>
      <c r="C120" s="156" t="s">
        <v>185</v>
      </c>
      <c r="D120" s="111">
        <v>0</v>
      </c>
      <c r="E120" s="114" t="s">
        <v>43</v>
      </c>
      <c r="F120" s="113">
        <v>0</v>
      </c>
      <c r="G120" s="244">
        <v>0</v>
      </c>
      <c r="H120" s="198"/>
      <c r="I120" s="18">
        <f t="shared" si="18"/>
        <v>0</v>
      </c>
      <c r="J120" s="36"/>
      <c r="K120" s="18">
        <f t="shared" si="19"/>
        <v>0</v>
      </c>
      <c r="L120" s="18">
        <f t="shared" si="20"/>
        <v>0</v>
      </c>
      <c r="M120" s="18">
        <f>I120-K120-L120</f>
        <v>0</v>
      </c>
      <c r="N120" s="37" t="s">
        <v>68</v>
      </c>
      <c r="O120" s="12">
        <f t="shared" si="22"/>
        <v>0</v>
      </c>
      <c r="P120" s="148"/>
    </row>
    <row r="121" spans="1:16" x14ac:dyDescent="0.2">
      <c r="A121" s="62"/>
      <c r="B121" s="220"/>
      <c r="C121" s="156" t="s">
        <v>185</v>
      </c>
      <c r="D121" s="111">
        <v>0</v>
      </c>
      <c r="E121" s="114" t="s">
        <v>43</v>
      </c>
      <c r="F121" s="113">
        <v>0</v>
      </c>
      <c r="G121" s="244">
        <v>0</v>
      </c>
      <c r="H121" s="198"/>
      <c r="I121" s="18">
        <f t="shared" si="18"/>
        <v>0</v>
      </c>
      <c r="J121" s="36"/>
      <c r="K121" s="18">
        <f t="shared" si="19"/>
        <v>0</v>
      </c>
      <c r="L121" s="18">
        <f t="shared" si="20"/>
        <v>0</v>
      </c>
      <c r="M121" s="18">
        <f t="shared" si="21"/>
        <v>0</v>
      </c>
      <c r="N121" s="37" t="s">
        <v>68</v>
      </c>
      <c r="O121" s="12">
        <f t="shared" si="22"/>
        <v>0</v>
      </c>
      <c r="P121" s="148"/>
    </row>
    <row r="122" spans="1:16" ht="13.5" thickBot="1" x14ac:dyDescent="0.25">
      <c r="A122" s="62"/>
      <c r="B122" s="220"/>
      <c r="C122" s="155" t="s">
        <v>185</v>
      </c>
      <c r="D122" s="122">
        <v>0</v>
      </c>
      <c r="E122" s="117" t="s">
        <v>43</v>
      </c>
      <c r="F122" s="123">
        <v>0</v>
      </c>
      <c r="G122" s="249">
        <v>0</v>
      </c>
      <c r="H122" s="250"/>
      <c r="I122" s="41">
        <f t="shared" si="18"/>
        <v>0</v>
      </c>
      <c r="J122" s="44"/>
      <c r="K122" s="41">
        <f t="shared" si="19"/>
        <v>0</v>
      </c>
      <c r="L122" s="41">
        <f t="shared" si="20"/>
        <v>0</v>
      </c>
      <c r="M122" s="41">
        <f t="shared" si="21"/>
        <v>0</v>
      </c>
      <c r="N122" s="42" t="s">
        <v>68</v>
      </c>
      <c r="O122" s="12">
        <f t="shared" si="22"/>
        <v>0</v>
      </c>
      <c r="P122" s="148"/>
    </row>
    <row r="123" spans="1:16" ht="13.5" thickBot="1" x14ac:dyDescent="0.25">
      <c r="A123" s="62"/>
      <c r="B123" s="201"/>
      <c r="C123" s="221"/>
      <c r="D123" s="221"/>
      <c r="E123" s="221"/>
      <c r="F123" s="221"/>
      <c r="G123" s="221"/>
      <c r="H123" s="221"/>
      <c r="I123" s="221"/>
      <c r="J123" s="221"/>
      <c r="K123" s="221"/>
      <c r="L123" s="221"/>
      <c r="M123" s="221"/>
      <c r="N123" s="216"/>
      <c r="O123" s="12"/>
      <c r="P123" s="25"/>
    </row>
    <row r="124" spans="1:16" ht="13.5" thickBot="1" x14ac:dyDescent="0.25">
      <c r="A124" s="62"/>
      <c r="B124" s="253" t="s">
        <v>145</v>
      </c>
      <c r="C124" s="215"/>
      <c r="D124" s="215"/>
      <c r="E124" s="215"/>
      <c r="F124" s="215"/>
      <c r="G124" s="215"/>
      <c r="H124" s="216"/>
      <c r="I124" s="189">
        <f ca="1">SUM(INDIRECT("I" &amp; MATCH(2,A:A,0) &amp; ":I" &amp; (ROW(I124)-2)))</f>
        <v>0</v>
      </c>
      <c r="J124" s="17"/>
      <c r="K124" s="190">
        <f ca="1">SUM(INDIRECT("K" &amp; MATCH(2,A:A,0) &amp; ":K" &amp; (ROW(K124)-2)))</f>
        <v>0</v>
      </c>
      <c r="L124" s="189">
        <f ca="1">SUM(INDIRECT("L" &amp; MATCH(2,A:A,0) &amp; ":L" &amp; (ROW(L124)-2)))</f>
        <v>0</v>
      </c>
      <c r="M124" s="189">
        <f ca="1">SUM(INDIRECT("M" &amp; MATCH(2,A:A,0) &amp; ":M" &amp; (ROW(M124)-2)))</f>
        <v>0</v>
      </c>
      <c r="N124" s="17"/>
      <c r="O124" s="12">
        <f ca="1">I124-K124-L124-M124</f>
        <v>0</v>
      </c>
      <c r="P124" s="16"/>
    </row>
    <row r="125" spans="1:16" ht="13.5" thickBot="1" x14ac:dyDescent="0.25">
      <c r="A125" s="62"/>
      <c r="B125" s="201"/>
      <c r="C125" s="202"/>
      <c r="D125" s="202"/>
      <c r="E125" s="202"/>
      <c r="F125" s="202"/>
      <c r="G125" s="202"/>
      <c r="H125" s="202"/>
      <c r="I125" s="202"/>
      <c r="J125" s="202"/>
      <c r="K125" s="202"/>
      <c r="L125" s="202"/>
      <c r="M125" s="202"/>
      <c r="N125" s="203"/>
      <c r="O125" s="12"/>
      <c r="P125" s="16"/>
    </row>
    <row r="126" spans="1:16" ht="13.5" thickBot="1" x14ac:dyDescent="0.25">
      <c r="A126" s="62"/>
      <c r="B126" s="258" t="s">
        <v>146</v>
      </c>
      <c r="C126" s="259"/>
      <c r="D126" s="259"/>
      <c r="E126" s="259"/>
      <c r="F126" s="259"/>
      <c r="G126" s="259"/>
      <c r="H126" s="259"/>
      <c r="I126" s="259"/>
      <c r="J126" s="259"/>
      <c r="K126" s="259"/>
      <c r="L126" s="259"/>
      <c r="M126" s="259"/>
      <c r="N126" s="260"/>
      <c r="O126" s="12"/>
      <c r="P126" s="16"/>
    </row>
    <row r="127" spans="1:16" ht="13.5" thickBot="1" x14ac:dyDescent="0.25">
      <c r="A127" s="62"/>
      <c r="B127" s="201"/>
      <c r="C127" s="202"/>
      <c r="D127" s="202"/>
      <c r="E127" s="202"/>
      <c r="F127" s="202"/>
      <c r="G127" s="207"/>
      <c r="H127" s="207"/>
      <c r="I127" s="202"/>
      <c r="J127" s="202"/>
      <c r="K127" s="202"/>
      <c r="L127" s="202"/>
      <c r="M127" s="202"/>
      <c r="N127" s="203"/>
      <c r="O127" s="12"/>
      <c r="P127" s="16"/>
    </row>
    <row r="128" spans="1:16" ht="13.5" thickBot="1" x14ac:dyDescent="0.25">
      <c r="A128" s="62"/>
      <c r="B128" s="261"/>
      <c r="C128" s="227" t="s">
        <v>55</v>
      </c>
      <c r="D128" s="237" t="s">
        <v>113</v>
      </c>
      <c r="E128" s="78" t="s">
        <v>57</v>
      </c>
      <c r="F128" s="263" t="s">
        <v>58</v>
      </c>
      <c r="G128" s="264" t="s">
        <v>147</v>
      </c>
      <c r="H128" s="265"/>
      <c r="I128" s="267" t="s">
        <v>60</v>
      </c>
      <c r="J128" s="191"/>
      <c r="K128" s="227" t="s">
        <v>61</v>
      </c>
      <c r="L128" s="227" t="s">
        <v>47</v>
      </c>
      <c r="M128" s="227" t="s">
        <v>62</v>
      </c>
      <c r="N128" s="227" t="s">
        <v>63</v>
      </c>
      <c r="O128" s="12"/>
      <c r="P128" s="30" t="s">
        <v>64</v>
      </c>
    </row>
    <row r="129" spans="1:16" ht="13.5" thickBot="1" x14ac:dyDescent="0.25">
      <c r="A129" s="62"/>
      <c r="B129" s="262"/>
      <c r="C129" s="236"/>
      <c r="D129" s="226"/>
      <c r="E129" s="78" t="s">
        <v>114</v>
      </c>
      <c r="F129" s="220"/>
      <c r="G129" s="255"/>
      <c r="H129" s="266"/>
      <c r="I129" s="232"/>
      <c r="J129" s="79"/>
      <c r="K129" s="226"/>
      <c r="L129" s="226"/>
      <c r="M129" s="226"/>
      <c r="N129" s="226"/>
      <c r="O129" s="12"/>
      <c r="P129" s="31"/>
    </row>
    <row r="130" spans="1:16" x14ac:dyDescent="0.2">
      <c r="A130" s="62">
        <v>3</v>
      </c>
      <c r="B130" s="254" t="s">
        <v>148</v>
      </c>
      <c r="C130" s="159" t="s">
        <v>149</v>
      </c>
      <c r="D130" s="116">
        <v>0</v>
      </c>
      <c r="E130" s="116" t="s">
        <v>43</v>
      </c>
      <c r="F130" s="116">
        <v>0</v>
      </c>
      <c r="G130" s="273">
        <v>0</v>
      </c>
      <c r="H130" s="274"/>
      <c r="I130" s="175">
        <f t="shared" ref="I130:I179" si="23">D130*F130*G130</f>
        <v>0</v>
      </c>
      <c r="J130" s="33"/>
      <c r="K130" s="175">
        <f t="shared" ref="K130:K179" si="24">I130</f>
        <v>0</v>
      </c>
      <c r="L130" s="175">
        <f t="shared" ref="L130:L179" si="25">I130-K130</f>
        <v>0</v>
      </c>
      <c r="M130" s="175">
        <f t="shared" ref="M130:M179" si="26">I130-K130-L130</f>
        <v>0</v>
      </c>
      <c r="N130" s="126" t="s">
        <v>68</v>
      </c>
      <c r="O130" s="12">
        <f t="shared" ref="O130:O179" si="27">I130-K130-L130-M130</f>
        <v>0</v>
      </c>
      <c r="P130" s="109"/>
    </row>
    <row r="131" spans="1:16" x14ac:dyDescent="0.2">
      <c r="A131" s="62"/>
      <c r="B131" s="255"/>
      <c r="C131" s="160" t="s">
        <v>150</v>
      </c>
      <c r="D131" s="114">
        <v>0</v>
      </c>
      <c r="E131" s="114" t="s">
        <v>43</v>
      </c>
      <c r="F131" s="114">
        <v>0</v>
      </c>
      <c r="G131" s="256">
        <v>0</v>
      </c>
      <c r="H131" s="257"/>
      <c r="I131" s="173">
        <f t="shared" si="23"/>
        <v>0</v>
      </c>
      <c r="J131" s="36"/>
      <c r="K131" s="173">
        <f t="shared" si="24"/>
        <v>0</v>
      </c>
      <c r="L131" s="173">
        <f t="shared" si="25"/>
        <v>0</v>
      </c>
      <c r="M131" s="173">
        <f t="shared" si="26"/>
        <v>0</v>
      </c>
      <c r="N131" s="127" t="s">
        <v>68</v>
      </c>
      <c r="O131" s="12">
        <f t="shared" si="27"/>
        <v>0</v>
      </c>
      <c r="P131" s="131"/>
    </row>
    <row r="132" spans="1:16" x14ac:dyDescent="0.2">
      <c r="A132" s="62"/>
      <c r="B132" s="255"/>
      <c r="C132" s="160" t="s">
        <v>151</v>
      </c>
      <c r="D132" s="114">
        <v>0</v>
      </c>
      <c r="E132" s="114" t="s">
        <v>43</v>
      </c>
      <c r="F132" s="114">
        <v>0</v>
      </c>
      <c r="G132" s="256">
        <v>0</v>
      </c>
      <c r="H132" s="257"/>
      <c r="I132" s="173">
        <f t="shared" si="23"/>
        <v>0</v>
      </c>
      <c r="J132" s="36"/>
      <c r="K132" s="173">
        <f t="shared" si="24"/>
        <v>0</v>
      </c>
      <c r="L132" s="173">
        <f t="shared" si="25"/>
        <v>0</v>
      </c>
      <c r="M132" s="173">
        <f t="shared" si="26"/>
        <v>0</v>
      </c>
      <c r="N132" s="127" t="s">
        <v>68</v>
      </c>
      <c r="O132" s="12">
        <f t="shared" si="27"/>
        <v>0</v>
      </c>
      <c r="P132" s="131"/>
    </row>
    <row r="133" spans="1:16" x14ac:dyDescent="0.2">
      <c r="A133" s="62"/>
      <c r="B133" s="255"/>
      <c r="C133" s="160" t="s">
        <v>152</v>
      </c>
      <c r="D133" s="114">
        <v>0</v>
      </c>
      <c r="E133" s="114" t="s">
        <v>43</v>
      </c>
      <c r="F133" s="114">
        <v>0</v>
      </c>
      <c r="G133" s="256">
        <v>0</v>
      </c>
      <c r="H133" s="257"/>
      <c r="I133" s="173">
        <f t="shared" si="23"/>
        <v>0</v>
      </c>
      <c r="J133" s="36"/>
      <c r="K133" s="173">
        <f t="shared" si="24"/>
        <v>0</v>
      </c>
      <c r="L133" s="173">
        <f t="shared" si="25"/>
        <v>0</v>
      </c>
      <c r="M133" s="173">
        <f>I133-K133-L133</f>
        <v>0</v>
      </c>
      <c r="N133" s="127" t="s">
        <v>68</v>
      </c>
      <c r="O133" s="12">
        <f t="shared" si="27"/>
        <v>0</v>
      </c>
      <c r="P133" s="131"/>
    </row>
    <row r="134" spans="1:16" x14ac:dyDescent="0.2">
      <c r="A134" s="62"/>
      <c r="B134" s="255"/>
      <c r="C134" s="160" t="s">
        <v>153</v>
      </c>
      <c r="D134" s="114">
        <v>0</v>
      </c>
      <c r="E134" s="114" t="s">
        <v>43</v>
      </c>
      <c r="F134" s="114">
        <v>0</v>
      </c>
      <c r="G134" s="256">
        <v>0</v>
      </c>
      <c r="H134" s="257"/>
      <c r="I134" s="173">
        <f t="shared" si="23"/>
        <v>0</v>
      </c>
      <c r="J134" s="36"/>
      <c r="K134" s="173">
        <f t="shared" si="24"/>
        <v>0</v>
      </c>
      <c r="L134" s="173">
        <f t="shared" si="25"/>
        <v>0</v>
      </c>
      <c r="M134" s="173">
        <f t="shared" si="26"/>
        <v>0</v>
      </c>
      <c r="N134" s="127" t="s">
        <v>68</v>
      </c>
      <c r="O134" s="12">
        <f t="shared" si="27"/>
        <v>0</v>
      </c>
      <c r="P134" s="131"/>
    </row>
    <row r="135" spans="1:16" x14ac:dyDescent="0.2">
      <c r="A135" s="62"/>
      <c r="B135" s="255"/>
      <c r="C135" s="160" t="s">
        <v>154</v>
      </c>
      <c r="D135" s="114">
        <v>0</v>
      </c>
      <c r="E135" s="114" t="s">
        <v>43</v>
      </c>
      <c r="F135" s="114">
        <v>0</v>
      </c>
      <c r="G135" s="256">
        <v>0</v>
      </c>
      <c r="H135" s="257"/>
      <c r="I135" s="173">
        <f t="shared" si="23"/>
        <v>0</v>
      </c>
      <c r="J135" s="36"/>
      <c r="K135" s="173">
        <f t="shared" si="24"/>
        <v>0</v>
      </c>
      <c r="L135" s="173">
        <f t="shared" si="25"/>
        <v>0</v>
      </c>
      <c r="M135" s="173">
        <f t="shared" si="26"/>
        <v>0</v>
      </c>
      <c r="N135" s="127" t="s">
        <v>68</v>
      </c>
      <c r="O135" s="12">
        <f t="shared" si="27"/>
        <v>0</v>
      </c>
      <c r="P135" s="131"/>
    </row>
    <row r="136" spans="1:16" x14ac:dyDescent="0.2">
      <c r="A136" s="62"/>
      <c r="B136" s="255"/>
      <c r="C136" s="160" t="s">
        <v>155</v>
      </c>
      <c r="D136" s="114">
        <v>0</v>
      </c>
      <c r="E136" s="114" t="s">
        <v>43</v>
      </c>
      <c r="F136" s="114">
        <v>0</v>
      </c>
      <c r="G136" s="256">
        <v>0</v>
      </c>
      <c r="H136" s="257"/>
      <c r="I136" s="173">
        <f t="shared" si="23"/>
        <v>0</v>
      </c>
      <c r="J136" s="36"/>
      <c r="K136" s="173">
        <f t="shared" si="24"/>
        <v>0</v>
      </c>
      <c r="L136" s="173">
        <f t="shared" si="25"/>
        <v>0</v>
      </c>
      <c r="M136" s="173">
        <f t="shared" si="26"/>
        <v>0</v>
      </c>
      <c r="N136" s="127" t="s">
        <v>68</v>
      </c>
      <c r="O136" s="12">
        <f t="shared" si="27"/>
        <v>0</v>
      </c>
      <c r="P136" s="131"/>
    </row>
    <row r="137" spans="1:16" x14ac:dyDescent="0.2">
      <c r="A137" s="62"/>
      <c r="B137" s="255"/>
      <c r="C137" s="160" t="s">
        <v>156</v>
      </c>
      <c r="D137" s="114">
        <v>0</v>
      </c>
      <c r="E137" s="114" t="s">
        <v>43</v>
      </c>
      <c r="F137" s="114">
        <v>0</v>
      </c>
      <c r="G137" s="256">
        <v>0</v>
      </c>
      <c r="H137" s="257"/>
      <c r="I137" s="173">
        <f t="shared" si="23"/>
        <v>0</v>
      </c>
      <c r="J137" s="36"/>
      <c r="K137" s="173">
        <f t="shared" si="24"/>
        <v>0</v>
      </c>
      <c r="L137" s="173">
        <f t="shared" si="25"/>
        <v>0</v>
      </c>
      <c r="M137" s="173">
        <f t="shared" si="26"/>
        <v>0</v>
      </c>
      <c r="N137" s="127" t="s">
        <v>68</v>
      </c>
      <c r="O137" s="12">
        <f t="shared" si="27"/>
        <v>0</v>
      </c>
      <c r="P137" s="132"/>
    </row>
    <row r="138" spans="1:16" x14ac:dyDescent="0.2">
      <c r="A138" s="62"/>
      <c r="B138" s="178"/>
      <c r="C138" s="160" t="s">
        <v>185</v>
      </c>
      <c r="D138" s="114">
        <v>0</v>
      </c>
      <c r="E138" s="114" t="s">
        <v>43</v>
      </c>
      <c r="F138" s="114">
        <v>0</v>
      </c>
      <c r="G138" s="256">
        <v>0</v>
      </c>
      <c r="H138" s="257"/>
      <c r="I138" s="173">
        <f t="shared" si="23"/>
        <v>0</v>
      </c>
      <c r="J138" s="36"/>
      <c r="K138" s="173">
        <f t="shared" si="24"/>
        <v>0</v>
      </c>
      <c r="L138" s="173">
        <f t="shared" si="25"/>
        <v>0</v>
      </c>
      <c r="M138" s="173">
        <f t="shared" si="26"/>
        <v>0</v>
      </c>
      <c r="N138" s="127" t="s">
        <v>68</v>
      </c>
      <c r="O138" s="12">
        <f t="shared" si="27"/>
        <v>0</v>
      </c>
      <c r="P138" s="132"/>
    </row>
    <row r="139" spans="1:16" x14ac:dyDescent="0.2">
      <c r="A139" s="62"/>
      <c r="B139" s="178"/>
      <c r="C139" s="160" t="s">
        <v>185</v>
      </c>
      <c r="D139" s="114">
        <v>0</v>
      </c>
      <c r="E139" s="114" t="s">
        <v>43</v>
      </c>
      <c r="F139" s="114">
        <v>0</v>
      </c>
      <c r="G139" s="256">
        <v>0</v>
      </c>
      <c r="H139" s="257"/>
      <c r="I139" s="173">
        <f t="shared" si="23"/>
        <v>0</v>
      </c>
      <c r="J139" s="36"/>
      <c r="K139" s="173">
        <f t="shared" si="24"/>
        <v>0</v>
      </c>
      <c r="L139" s="173">
        <f t="shared" si="25"/>
        <v>0</v>
      </c>
      <c r="M139" s="173">
        <f t="shared" si="26"/>
        <v>0</v>
      </c>
      <c r="N139" s="127" t="s">
        <v>68</v>
      </c>
      <c r="O139" s="12">
        <f t="shared" si="27"/>
        <v>0</v>
      </c>
      <c r="P139" s="132"/>
    </row>
    <row r="140" spans="1:16" x14ac:dyDescent="0.2">
      <c r="A140" s="62"/>
      <c r="B140" s="178"/>
      <c r="C140" s="160" t="s">
        <v>185</v>
      </c>
      <c r="D140" s="114">
        <v>0</v>
      </c>
      <c r="E140" s="114" t="s">
        <v>43</v>
      </c>
      <c r="F140" s="114">
        <v>0</v>
      </c>
      <c r="G140" s="256">
        <v>0</v>
      </c>
      <c r="H140" s="257"/>
      <c r="I140" s="173">
        <f t="shared" si="23"/>
        <v>0</v>
      </c>
      <c r="J140" s="36"/>
      <c r="K140" s="173">
        <f t="shared" si="24"/>
        <v>0</v>
      </c>
      <c r="L140" s="173">
        <f t="shared" si="25"/>
        <v>0</v>
      </c>
      <c r="M140" s="173">
        <f t="shared" si="26"/>
        <v>0</v>
      </c>
      <c r="N140" s="127" t="s">
        <v>68</v>
      </c>
      <c r="O140" s="12">
        <f t="shared" si="27"/>
        <v>0</v>
      </c>
      <c r="P140" s="132"/>
    </row>
    <row r="141" spans="1:16" x14ac:dyDescent="0.2">
      <c r="A141" s="62"/>
      <c r="B141" s="178"/>
      <c r="C141" s="160" t="s">
        <v>185</v>
      </c>
      <c r="D141" s="114">
        <v>0</v>
      </c>
      <c r="E141" s="114" t="s">
        <v>43</v>
      </c>
      <c r="F141" s="114">
        <v>0</v>
      </c>
      <c r="G141" s="256">
        <v>0</v>
      </c>
      <c r="H141" s="257"/>
      <c r="I141" s="173">
        <f t="shared" si="23"/>
        <v>0</v>
      </c>
      <c r="J141" s="36"/>
      <c r="K141" s="173">
        <f t="shared" si="24"/>
        <v>0</v>
      </c>
      <c r="L141" s="173">
        <f t="shared" si="25"/>
        <v>0</v>
      </c>
      <c r="M141" s="173">
        <f t="shared" si="26"/>
        <v>0</v>
      </c>
      <c r="N141" s="127" t="s">
        <v>68</v>
      </c>
      <c r="O141" s="12">
        <f t="shared" si="27"/>
        <v>0</v>
      </c>
      <c r="P141" s="132"/>
    </row>
    <row r="142" spans="1:16" ht="13.5" thickBot="1" x14ac:dyDescent="0.25">
      <c r="A142" s="62"/>
      <c r="B142" s="178"/>
      <c r="C142" s="161" t="s">
        <v>185</v>
      </c>
      <c r="D142" s="117">
        <v>0</v>
      </c>
      <c r="E142" s="117" t="s">
        <v>43</v>
      </c>
      <c r="F142" s="117">
        <v>0</v>
      </c>
      <c r="G142" s="268">
        <v>0</v>
      </c>
      <c r="H142" s="269"/>
      <c r="I142" s="174">
        <f t="shared" si="23"/>
        <v>0</v>
      </c>
      <c r="J142" s="44"/>
      <c r="K142" s="174">
        <f t="shared" si="24"/>
        <v>0</v>
      </c>
      <c r="L142" s="174">
        <f t="shared" si="25"/>
        <v>0</v>
      </c>
      <c r="M142" s="174">
        <f t="shared" si="26"/>
        <v>0</v>
      </c>
      <c r="N142" s="128" t="s">
        <v>68</v>
      </c>
      <c r="O142" s="12">
        <f t="shared" si="27"/>
        <v>0</v>
      </c>
      <c r="P142" s="133"/>
    </row>
    <row r="143" spans="1:16" x14ac:dyDescent="0.2">
      <c r="A143" s="62"/>
      <c r="B143" s="270" t="s">
        <v>157</v>
      </c>
      <c r="C143" s="162" t="s">
        <v>158</v>
      </c>
      <c r="D143" s="116">
        <v>0</v>
      </c>
      <c r="E143" s="116" t="s">
        <v>43</v>
      </c>
      <c r="F143" s="116">
        <v>0</v>
      </c>
      <c r="G143" s="273">
        <v>0</v>
      </c>
      <c r="H143" s="274"/>
      <c r="I143" s="175">
        <f t="shared" si="23"/>
        <v>0</v>
      </c>
      <c r="J143" s="33"/>
      <c r="K143" s="175">
        <f t="shared" si="24"/>
        <v>0</v>
      </c>
      <c r="L143" s="175">
        <f t="shared" si="25"/>
        <v>0</v>
      </c>
      <c r="M143" s="175">
        <f t="shared" si="26"/>
        <v>0</v>
      </c>
      <c r="N143" s="126" t="s">
        <v>68</v>
      </c>
      <c r="O143" s="12">
        <f t="shared" si="27"/>
        <v>0</v>
      </c>
      <c r="P143" s="134"/>
    </row>
    <row r="144" spans="1:16" x14ac:dyDescent="0.2">
      <c r="A144" s="62"/>
      <c r="B144" s="255"/>
      <c r="C144" s="163" t="s">
        <v>159</v>
      </c>
      <c r="D144" s="114">
        <v>0</v>
      </c>
      <c r="E144" s="114" t="s">
        <v>43</v>
      </c>
      <c r="F144" s="114">
        <v>0</v>
      </c>
      <c r="G144" s="256">
        <v>0</v>
      </c>
      <c r="H144" s="257"/>
      <c r="I144" s="173">
        <f t="shared" si="23"/>
        <v>0</v>
      </c>
      <c r="J144" s="36"/>
      <c r="K144" s="173">
        <f t="shared" si="24"/>
        <v>0</v>
      </c>
      <c r="L144" s="173">
        <f t="shared" si="25"/>
        <v>0</v>
      </c>
      <c r="M144" s="173">
        <f t="shared" si="26"/>
        <v>0</v>
      </c>
      <c r="N144" s="127" t="s">
        <v>68</v>
      </c>
      <c r="O144" s="12">
        <f t="shared" si="27"/>
        <v>0</v>
      </c>
      <c r="P144" s="135"/>
    </row>
    <row r="145" spans="1:16" x14ac:dyDescent="0.2">
      <c r="A145" s="62"/>
      <c r="B145" s="178"/>
      <c r="C145" s="164" t="s">
        <v>185</v>
      </c>
      <c r="D145" s="114">
        <v>0</v>
      </c>
      <c r="E145" s="114" t="s">
        <v>43</v>
      </c>
      <c r="F145" s="114">
        <v>0</v>
      </c>
      <c r="G145" s="256">
        <v>0</v>
      </c>
      <c r="H145" s="257"/>
      <c r="I145" s="173">
        <f t="shared" si="23"/>
        <v>0</v>
      </c>
      <c r="J145" s="36"/>
      <c r="K145" s="173">
        <f t="shared" si="24"/>
        <v>0</v>
      </c>
      <c r="L145" s="173">
        <f t="shared" si="25"/>
        <v>0</v>
      </c>
      <c r="M145" s="173">
        <f t="shared" si="26"/>
        <v>0</v>
      </c>
      <c r="N145" s="127" t="s">
        <v>68</v>
      </c>
      <c r="O145" s="12">
        <f t="shared" si="27"/>
        <v>0</v>
      </c>
      <c r="P145" s="135"/>
    </row>
    <row r="146" spans="1:16" x14ac:dyDescent="0.2">
      <c r="A146" s="62"/>
      <c r="B146" s="178"/>
      <c r="C146" s="164" t="s">
        <v>185</v>
      </c>
      <c r="D146" s="114">
        <v>0</v>
      </c>
      <c r="E146" s="114" t="s">
        <v>43</v>
      </c>
      <c r="F146" s="114">
        <v>0</v>
      </c>
      <c r="G146" s="256">
        <v>0</v>
      </c>
      <c r="H146" s="257"/>
      <c r="I146" s="173">
        <f t="shared" si="23"/>
        <v>0</v>
      </c>
      <c r="J146" s="36"/>
      <c r="K146" s="173">
        <f t="shared" si="24"/>
        <v>0</v>
      </c>
      <c r="L146" s="173">
        <f t="shared" si="25"/>
        <v>0</v>
      </c>
      <c r="M146" s="173">
        <f t="shared" si="26"/>
        <v>0</v>
      </c>
      <c r="N146" s="127" t="s">
        <v>68</v>
      </c>
      <c r="O146" s="12">
        <f t="shared" si="27"/>
        <v>0</v>
      </c>
      <c r="P146" s="135"/>
    </row>
    <row r="147" spans="1:16" x14ac:dyDescent="0.2">
      <c r="A147" s="62"/>
      <c r="B147" s="178"/>
      <c r="C147" s="164" t="s">
        <v>185</v>
      </c>
      <c r="D147" s="114">
        <v>0</v>
      </c>
      <c r="E147" s="114" t="s">
        <v>43</v>
      </c>
      <c r="F147" s="114">
        <v>0</v>
      </c>
      <c r="G147" s="256">
        <v>0</v>
      </c>
      <c r="H147" s="257"/>
      <c r="I147" s="173">
        <f t="shared" si="23"/>
        <v>0</v>
      </c>
      <c r="J147" s="36"/>
      <c r="K147" s="173">
        <f t="shared" si="24"/>
        <v>0</v>
      </c>
      <c r="L147" s="173">
        <f t="shared" si="25"/>
        <v>0</v>
      </c>
      <c r="M147" s="173">
        <f t="shared" si="26"/>
        <v>0</v>
      </c>
      <c r="N147" s="127" t="s">
        <v>68</v>
      </c>
      <c r="O147" s="12">
        <f t="shared" si="27"/>
        <v>0</v>
      </c>
      <c r="P147" s="135"/>
    </row>
    <row r="148" spans="1:16" x14ac:dyDescent="0.2">
      <c r="A148" s="62"/>
      <c r="B148" s="178"/>
      <c r="C148" s="164" t="s">
        <v>185</v>
      </c>
      <c r="D148" s="114">
        <v>0</v>
      </c>
      <c r="E148" s="114" t="s">
        <v>43</v>
      </c>
      <c r="F148" s="114">
        <v>0</v>
      </c>
      <c r="G148" s="256">
        <v>0</v>
      </c>
      <c r="H148" s="257"/>
      <c r="I148" s="173">
        <f t="shared" si="23"/>
        <v>0</v>
      </c>
      <c r="J148" s="36"/>
      <c r="K148" s="173">
        <f t="shared" si="24"/>
        <v>0</v>
      </c>
      <c r="L148" s="173">
        <f t="shared" si="25"/>
        <v>0</v>
      </c>
      <c r="M148" s="173">
        <f t="shared" si="26"/>
        <v>0</v>
      </c>
      <c r="N148" s="127" t="s">
        <v>68</v>
      </c>
      <c r="O148" s="12">
        <f t="shared" si="27"/>
        <v>0</v>
      </c>
      <c r="P148" s="135"/>
    </row>
    <row r="149" spans="1:16" ht="13.5" thickBot="1" x14ac:dyDescent="0.25">
      <c r="A149" s="62"/>
      <c r="B149" s="39"/>
      <c r="C149" s="165" t="s">
        <v>185</v>
      </c>
      <c r="D149" s="117">
        <v>0</v>
      </c>
      <c r="E149" s="117" t="s">
        <v>43</v>
      </c>
      <c r="F149" s="117">
        <v>0</v>
      </c>
      <c r="G149" s="268">
        <v>0</v>
      </c>
      <c r="H149" s="269"/>
      <c r="I149" s="174">
        <f t="shared" si="23"/>
        <v>0</v>
      </c>
      <c r="J149" s="44"/>
      <c r="K149" s="174">
        <f t="shared" si="24"/>
        <v>0</v>
      </c>
      <c r="L149" s="174">
        <f t="shared" si="25"/>
        <v>0</v>
      </c>
      <c r="M149" s="174">
        <f t="shared" si="26"/>
        <v>0</v>
      </c>
      <c r="N149" s="128" t="s">
        <v>68</v>
      </c>
      <c r="O149" s="12">
        <f t="shared" si="27"/>
        <v>0</v>
      </c>
      <c r="P149" s="136"/>
    </row>
    <row r="150" spans="1:16" x14ac:dyDescent="0.2">
      <c r="A150" s="62"/>
      <c r="B150" s="270" t="s">
        <v>160</v>
      </c>
      <c r="C150" s="164" t="s">
        <v>161</v>
      </c>
      <c r="D150" s="115">
        <v>0</v>
      </c>
      <c r="E150" s="115" t="s">
        <v>43</v>
      </c>
      <c r="F150" s="115">
        <v>0</v>
      </c>
      <c r="G150" s="271">
        <v>0</v>
      </c>
      <c r="H150" s="272"/>
      <c r="I150" s="179">
        <f t="shared" si="23"/>
        <v>0</v>
      </c>
      <c r="J150" s="36"/>
      <c r="K150" s="27">
        <f t="shared" si="24"/>
        <v>0</v>
      </c>
      <c r="L150" s="27">
        <f t="shared" si="25"/>
        <v>0</v>
      </c>
      <c r="M150" s="27">
        <f t="shared" si="26"/>
        <v>0</v>
      </c>
      <c r="N150" s="124" t="s">
        <v>68</v>
      </c>
      <c r="O150" s="12">
        <f t="shared" si="27"/>
        <v>0</v>
      </c>
      <c r="P150" s="137"/>
    </row>
    <row r="151" spans="1:16" x14ac:dyDescent="0.2">
      <c r="A151" s="62"/>
      <c r="B151" s="255"/>
      <c r="C151" s="163" t="s">
        <v>162</v>
      </c>
      <c r="D151" s="114">
        <v>0</v>
      </c>
      <c r="E151" s="114" t="s">
        <v>43</v>
      </c>
      <c r="F151" s="114">
        <v>0</v>
      </c>
      <c r="G151" s="256">
        <v>0</v>
      </c>
      <c r="H151" s="257"/>
      <c r="I151" s="173">
        <f t="shared" si="23"/>
        <v>0</v>
      </c>
      <c r="J151" s="36"/>
      <c r="K151" s="18">
        <f t="shared" si="24"/>
        <v>0</v>
      </c>
      <c r="L151" s="18">
        <f t="shared" si="25"/>
        <v>0</v>
      </c>
      <c r="M151" s="18">
        <f t="shared" si="26"/>
        <v>0</v>
      </c>
      <c r="N151" s="37" t="s">
        <v>68</v>
      </c>
      <c r="O151" s="12">
        <f t="shared" si="27"/>
        <v>0</v>
      </c>
      <c r="P151" s="137"/>
    </row>
    <row r="152" spans="1:16" x14ac:dyDescent="0.2">
      <c r="A152" s="62"/>
      <c r="B152" s="255"/>
      <c r="C152" s="163" t="s">
        <v>163</v>
      </c>
      <c r="D152" s="114">
        <v>0</v>
      </c>
      <c r="E152" s="114" t="s">
        <v>43</v>
      </c>
      <c r="F152" s="114">
        <v>0</v>
      </c>
      <c r="G152" s="256">
        <v>0</v>
      </c>
      <c r="H152" s="257"/>
      <c r="I152" s="173">
        <f t="shared" si="23"/>
        <v>0</v>
      </c>
      <c r="J152" s="36"/>
      <c r="K152" s="29">
        <f t="shared" si="24"/>
        <v>0</v>
      </c>
      <c r="L152" s="29">
        <f t="shared" si="25"/>
        <v>0</v>
      </c>
      <c r="M152" s="29">
        <f t="shared" si="26"/>
        <v>0</v>
      </c>
      <c r="N152" s="37" t="s">
        <v>68</v>
      </c>
      <c r="O152" s="12">
        <f t="shared" si="27"/>
        <v>0</v>
      </c>
      <c r="P152" s="137"/>
    </row>
    <row r="153" spans="1:16" x14ac:dyDescent="0.2">
      <c r="A153" s="62"/>
      <c r="B153" s="255"/>
      <c r="C153" s="157" t="s">
        <v>164</v>
      </c>
      <c r="D153" s="114">
        <v>0</v>
      </c>
      <c r="E153" s="114" t="s">
        <v>43</v>
      </c>
      <c r="F153" s="114">
        <v>0</v>
      </c>
      <c r="G153" s="256">
        <v>0</v>
      </c>
      <c r="H153" s="257"/>
      <c r="I153" s="173">
        <f t="shared" si="23"/>
        <v>0</v>
      </c>
      <c r="J153" s="36"/>
      <c r="K153" s="29">
        <f t="shared" si="24"/>
        <v>0</v>
      </c>
      <c r="L153" s="29">
        <f t="shared" si="25"/>
        <v>0</v>
      </c>
      <c r="M153" s="29">
        <f t="shared" si="26"/>
        <v>0</v>
      </c>
      <c r="N153" s="43" t="s">
        <v>68</v>
      </c>
      <c r="O153" s="12">
        <f t="shared" si="27"/>
        <v>0</v>
      </c>
      <c r="P153" s="137"/>
    </row>
    <row r="154" spans="1:16" x14ac:dyDescent="0.2">
      <c r="A154" s="62"/>
      <c r="B154" s="178"/>
      <c r="C154" s="160" t="s">
        <v>185</v>
      </c>
      <c r="D154" s="114">
        <v>0</v>
      </c>
      <c r="E154" s="114" t="s">
        <v>43</v>
      </c>
      <c r="F154" s="114">
        <v>0</v>
      </c>
      <c r="G154" s="256">
        <v>0</v>
      </c>
      <c r="H154" s="257"/>
      <c r="I154" s="173">
        <f t="shared" si="23"/>
        <v>0</v>
      </c>
      <c r="J154" s="36"/>
      <c r="K154" s="29">
        <f t="shared" si="24"/>
        <v>0</v>
      </c>
      <c r="L154" s="29">
        <f t="shared" si="25"/>
        <v>0</v>
      </c>
      <c r="M154" s="29">
        <f t="shared" si="26"/>
        <v>0</v>
      </c>
      <c r="N154" s="43" t="s">
        <v>68</v>
      </c>
      <c r="O154" s="12">
        <f t="shared" si="27"/>
        <v>0</v>
      </c>
      <c r="P154" s="137"/>
    </row>
    <row r="155" spans="1:16" x14ac:dyDescent="0.2">
      <c r="A155" s="62"/>
      <c r="B155" s="178"/>
      <c r="C155" s="160" t="s">
        <v>185</v>
      </c>
      <c r="D155" s="114">
        <v>0</v>
      </c>
      <c r="E155" s="114" t="s">
        <v>43</v>
      </c>
      <c r="F155" s="114">
        <v>0</v>
      </c>
      <c r="G155" s="256">
        <v>0</v>
      </c>
      <c r="H155" s="257"/>
      <c r="I155" s="173">
        <f t="shared" si="23"/>
        <v>0</v>
      </c>
      <c r="J155" s="36"/>
      <c r="K155" s="29">
        <f t="shared" si="24"/>
        <v>0</v>
      </c>
      <c r="L155" s="29">
        <f t="shared" si="25"/>
        <v>0</v>
      </c>
      <c r="M155" s="29">
        <f t="shared" si="26"/>
        <v>0</v>
      </c>
      <c r="N155" s="43" t="s">
        <v>68</v>
      </c>
      <c r="O155" s="12">
        <f t="shared" si="27"/>
        <v>0</v>
      </c>
      <c r="P155" s="137"/>
    </row>
    <row r="156" spans="1:16" x14ac:dyDescent="0.2">
      <c r="A156" s="62"/>
      <c r="B156" s="178"/>
      <c r="C156" s="160" t="s">
        <v>185</v>
      </c>
      <c r="D156" s="114">
        <v>0</v>
      </c>
      <c r="E156" s="114" t="s">
        <v>43</v>
      </c>
      <c r="F156" s="114">
        <v>0</v>
      </c>
      <c r="G156" s="256">
        <v>0</v>
      </c>
      <c r="H156" s="257"/>
      <c r="I156" s="173">
        <f t="shared" si="23"/>
        <v>0</v>
      </c>
      <c r="J156" s="36"/>
      <c r="K156" s="29">
        <f t="shared" si="24"/>
        <v>0</v>
      </c>
      <c r="L156" s="29">
        <f t="shared" si="25"/>
        <v>0</v>
      </c>
      <c r="M156" s="29">
        <f t="shared" si="26"/>
        <v>0</v>
      </c>
      <c r="N156" s="43" t="s">
        <v>68</v>
      </c>
      <c r="O156" s="12">
        <f t="shared" si="27"/>
        <v>0</v>
      </c>
      <c r="P156" s="137"/>
    </row>
    <row r="157" spans="1:16" x14ac:dyDescent="0.2">
      <c r="A157" s="62"/>
      <c r="B157" s="178"/>
      <c r="C157" s="160" t="s">
        <v>185</v>
      </c>
      <c r="D157" s="114">
        <v>0</v>
      </c>
      <c r="E157" s="114" t="s">
        <v>43</v>
      </c>
      <c r="F157" s="114">
        <v>0</v>
      </c>
      <c r="G157" s="256">
        <v>0</v>
      </c>
      <c r="H157" s="257"/>
      <c r="I157" s="173">
        <f t="shared" si="23"/>
        <v>0</v>
      </c>
      <c r="J157" s="36"/>
      <c r="K157" s="29">
        <f t="shared" si="24"/>
        <v>0</v>
      </c>
      <c r="L157" s="29">
        <f t="shared" si="25"/>
        <v>0</v>
      </c>
      <c r="M157" s="29">
        <f t="shared" si="26"/>
        <v>0</v>
      </c>
      <c r="N157" s="43" t="s">
        <v>68</v>
      </c>
      <c r="O157" s="12">
        <f t="shared" si="27"/>
        <v>0</v>
      </c>
      <c r="P157" s="137"/>
    </row>
    <row r="158" spans="1:16" ht="13.5" thickBot="1" x14ac:dyDescent="0.25">
      <c r="A158" s="62"/>
      <c r="B158" s="39"/>
      <c r="C158" s="166" t="s">
        <v>185</v>
      </c>
      <c r="D158" s="129">
        <v>0</v>
      </c>
      <c r="E158" s="129" t="s">
        <v>43</v>
      </c>
      <c r="F158" s="129">
        <v>0</v>
      </c>
      <c r="G158" s="275">
        <v>0</v>
      </c>
      <c r="H158" s="276"/>
      <c r="I158" s="177">
        <f t="shared" si="23"/>
        <v>0</v>
      </c>
      <c r="J158" s="36"/>
      <c r="K158" s="177">
        <f t="shared" si="24"/>
        <v>0</v>
      </c>
      <c r="L158" s="177">
        <f t="shared" si="25"/>
        <v>0</v>
      </c>
      <c r="M158" s="177">
        <f t="shared" si="26"/>
        <v>0</v>
      </c>
      <c r="N158" s="43" t="s">
        <v>68</v>
      </c>
      <c r="O158" s="12">
        <f t="shared" si="27"/>
        <v>0</v>
      </c>
      <c r="P158" s="138"/>
    </row>
    <row r="159" spans="1:16" x14ac:dyDescent="0.2">
      <c r="A159" s="62"/>
      <c r="B159" s="270" t="s">
        <v>165</v>
      </c>
      <c r="C159" s="167" t="s">
        <v>166</v>
      </c>
      <c r="D159" s="116">
        <v>0</v>
      </c>
      <c r="E159" s="116" t="s">
        <v>43</v>
      </c>
      <c r="F159" s="116">
        <v>0</v>
      </c>
      <c r="G159" s="273">
        <v>0</v>
      </c>
      <c r="H159" s="274"/>
      <c r="I159" s="175">
        <f t="shared" si="23"/>
        <v>0</v>
      </c>
      <c r="J159" s="33"/>
      <c r="K159" s="34">
        <f t="shared" si="24"/>
        <v>0</v>
      </c>
      <c r="L159" s="34">
        <f t="shared" si="25"/>
        <v>0</v>
      </c>
      <c r="M159" s="34">
        <f t="shared" si="26"/>
        <v>0</v>
      </c>
      <c r="N159" s="35" t="s">
        <v>68</v>
      </c>
      <c r="O159" s="12">
        <f t="shared" si="27"/>
        <v>0</v>
      </c>
      <c r="P159" s="139"/>
    </row>
    <row r="160" spans="1:16" x14ac:dyDescent="0.2">
      <c r="A160" s="62"/>
      <c r="B160" s="277"/>
      <c r="C160" s="168" t="s">
        <v>167</v>
      </c>
      <c r="D160" s="114">
        <v>0</v>
      </c>
      <c r="E160" s="114" t="s">
        <v>43</v>
      </c>
      <c r="F160" s="114">
        <v>0</v>
      </c>
      <c r="G160" s="256">
        <v>0</v>
      </c>
      <c r="H160" s="257"/>
      <c r="I160" s="173">
        <f t="shared" si="23"/>
        <v>0</v>
      </c>
      <c r="J160" s="36"/>
      <c r="K160" s="18">
        <f t="shared" si="24"/>
        <v>0</v>
      </c>
      <c r="L160" s="18">
        <f t="shared" si="25"/>
        <v>0</v>
      </c>
      <c r="M160" s="18">
        <f t="shared" si="26"/>
        <v>0</v>
      </c>
      <c r="N160" s="37" t="s">
        <v>68</v>
      </c>
      <c r="O160" s="12">
        <f t="shared" si="27"/>
        <v>0</v>
      </c>
      <c r="P160" s="140"/>
    </row>
    <row r="161" spans="1:16" x14ac:dyDescent="0.2">
      <c r="A161" s="62"/>
      <c r="B161" s="277"/>
      <c r="C161" s="168" t="s">
        <v>168</v>
      </c>
      <c r="D161" s="114">
        <v>0</v>
      </c>
      <c r="E161" s="114" t="s">
        <v>43</v>
      </c>
      <c r="F161" s="114">
        <v>0</v>
      </c>
      <c r="G161" s="256">
        <v>0</v>
      </c>
      <c r="H161" s="257"/>
      <c r="I161" s="173">
        <f t="shared" si="23"/>
        <v>0</v>
      </c>
      <c r="J161" s="36"/>
      <c r="K161" s="18">
        <f t="shared" si="24"/>
        <v>0</v>
      </c>
      <c r="L161" s="18">
        <f t="shared" si="25"/>
        <v>0</v>
      </c>
      <c r="M161" s="18">
        <f t="shared" si="26"/>
        <v>0</v>
      </c>
      <c r="N161" s="37" t="s">
        <v>68</v>
      </c>
      <c r="O161" s="12">
        <f t="shared" si="27"/>
        <v>0</v>
      </c>
      <c r="P161" s="140"/>
    </row>
    <row r="162" spans="1:16" x14ac:dyDescent="0.2">
      <c r="A162" s="62"/>
      <c r="B162" s="277"/>
      <c r="C162" s="168" t="s">
        <v>185</v>
      </c>
      <c r="D162" s="114">
        <v>0</v>
      </c>
      <c r="E162" s="114" t="s">
        <v>43</v>
      </c>
      <c r="F162" s="114">
        <v>0</v>
      </c>
      <c r="G162" s="256">
        <v>0</v>
      </c>
      <c r="H162" s="257"/>
      <c r="I162" s="173">
        <f t="shared" si="23"/>
        <v>0</v>
      </c>
      <c r="J162" s="36"/>
      <c r="K162" s="18">
        <f t="shared" si="24"/>
        <v>0</v>
      </c>
      <c r="L162" s="18">
        <f t="shared" si="25"/>
        <v>0</v>
      </c>
      <c r="M162" s="18">
        <f t="shared" si="26"/>
        <v>0</v>
      </c>
      <c r="N162" s="37" t="s">
        <v>68</v>
      </c>
      <c r="O162" s="12">
        <f t="shared" si="27"/>
        <v>0</v>
      </c>
      <c r="P162" s="140"/>
    </row>
    <row r="163" spans="1:16" x14ac:dyDescent="0.2">
      <c r="A163" s="62"/>
      <c r="B163" s="277"/>
      <c r="C163" s="168" t="s">
        <v>185</v>
      </c>
      <c r="D163" s="114">
        <v>0</v>
      </c>
      <c r="E163" s="114" t="s">
        <v>43</v>
      </c>
      <c r="F163" s="114">
        <v>0</v>
      </c>
      <c r="G163" s="256">
        <v>0</v>
      </c>
      <c r="H163" s="257"/>
      <c r="I163" s="173">
        <f t="shared" si="23"/>
        <v>0</v>
      </c>
      <c r="J163" s="36"/>
      <c r="K163" s="18">
        <f t="shared" si="24"/>
        <v>0</v>
      </c>
      <c r="L163" s="18">
        <f t="shared" si="25"/>
        <v>0</v>
      </c>
      <c r="M163" s="18">
        <f t="shared" si="26"/>
        <v>0</v>
      </c>
      <c r="N163" s="37" t="s">
        <v>68</v>
      </c>
      <c r="O163" s="12">
        <f t="shared" si="27"/>
        <v>0</v>
      </c>
      <c r="P163" s="140"/>
    </row>
    <row r="164" spans="1:16" x14ac:dyDescent="0.2">
      <c r="A164" s="62"/>
      <c r="B164" s="277"/>
      <c r="C164" s="168" t="s">
        <v>185</v>
      </c>
      <c r="D164" s="114">
        <v>0</v>
      </c>
      <c r="E164" s="114" t="s">
        <v>43</v>
      </c>
      <c r="F164" s="114">
        <v>0</v>
      </c>
      <c r="G164" s="256">
        <v>0</v>
      </c>
      <c r="H164" s="257"/>
      <c r="I164" s="173">
        <f t="shared" si="23"/>
        <v>0</v>
      </c>
      <c r="J164" s="36"/>
      <c r="K164" s="18">
        <f t="shared" si="24"/>
        <v>0</v>
      </c>
      <c r="L164" s="18">
        <f t="shared" si="25"/>
        <v>0</v>
      </c>
      <c r="M164" s="18">
        <f t="shared" si="26"/>
        <v>0</v>
      </c>
      <c r="N164" s="37" t="s">
        <v>68</v>
      </c>
      <c r="O164" s="12">
        <f t="shared" si="27"/>
        <v>0</v>
      </c>
      <c r="P164" s="140"/>
    </row>
    <row r="165" spans="1:16" x14ac:dyDescent="0.2">
      <c r="A165" s="62"/>
      <c r="B165" s="277"/>
      <c r="C165" s="168" t="s">
        <v>185</v>
      </c>
      <c r="D165" s="114">
        <v>0</v>
      </c>
      <c r="E165" s="114" t="s">
        <v>43</v>
      </c>
      <c r="F165" s="114">
        <v>0</v>
      </c>
      <c r="G165" s="256">
        <v>0</v>
      </c>
      <c r="H165" s="257"/>
      <c r="I165" s="173">
        <f t="shared" si="23"/>
        <v>0</v>
      </c>
      <c r="J165" s="36"/>
      <c r="K165" s="18">
        <f t="shared" si="24"/>
        <v>0</v>
      </c>
      <c r="L165" s="18">
        <f t="shared" si="25"/>
        <v>0</v>
      </c>
      <c r="M165" s="18">
        <f t="shared" si="26"/>
        <v>0</v>
      </c>
      <c r="N165" s="37" t="s">
        <v>68</v>
      </c>
      <c r="O165" s="12">
        <f t="shared" si="27"/>
        <v>0</v>
      </c>
      <c r="P165" s="140"/>
    </row>
    <row r="166" spans="1:16" ht="13.5" thickBot="1" x14ac:dyDescent="0.25">
      <c r="A166" s="62"/>
      <c r="B166" s="278"/>
      <c r="C166" s="169" t="s">
        <v>185</v>
      </c>
      <c r="D166" s="117">
        <v>0</v>
      </c>
      <c r="E166" s="117" t="s">
        <v>43</v>
      </c>
      <c r="F166" s="117">
        <v>0</v>
      </c>
      <c r="G166" s="268">
        <v>0</v>
      </c>
      <c r="H166" s="269"/>
      <c r="I166" s="174">
        <f t="shared" si="23"/>
        <v>0</v>
      </c>
      <c r="J166" s="44"/>
      <c r="K166" s="41">
        <f t="shared" si="24"/>
        <v>0</v>
      </c>
      <c r="L166" s="41">
        <f t="shared" si="25"/>
        <v>0</v>
      </c>
      <c r="M166" s="41">
        <f t="shared" si="26"/>
        <v>0</v>
      </c>
      <c r="N166" s="42" t="s">
        <v>68</v>
      </c>
      <c r="O166" s="12">
        <f t="shared" si="27"/>
        <v>0</v>
      </c>
      <c r="P166" s="141"/>
    </row>
    <row r="167" spans="1:16" x14ac:dyDescent="0.2">
      <c r="A167" s="62"/>
      <c r="B167" s="296" t="s">
        <v>169</v>
      </c>
      <c r="C167" s="167" t="s">
        <v>170</v>
      </c>
      <c r="D167" s="116">
        <v>0</v>
      </c>
      <c r="E167" s="116" t="s">
        <v>43</v>
      </c>
      <c r="F167" s="116">
        <v>0</v>
      </c>
      <c r="G167" s="273">
        <v>0</v>
      </c>
      <c r="H167" s="274"/>
      <c r="I167" s="175">
        <f t="shared" si="23"/>
        <v>0</v>
      </c>
      <c r="J167" s="33"/>
      <c r="K167" s="34">
        <f t="shared" si="24"/>
        <v>0</v>
      </c>
      <c r="L167" s="34">
        <f t="shared" si="25"/>
        <v>0</v>
      </c>
      <c r="M167" s="34">
        <f t="shared" si="26"/>
        <v>0</v>
      </c>
      <c r="N167" s="35" t="s">
        <v>68</v>
      </c>
      <c r="O167" s="12">
        <f t="shared" si="27"/>
        <v>0</v>
      </c>
      <c r="P167" s="142"/>
    </row>
    <row r="168" spans="1:16" x14ac:dyDescent="0.2">
      <c r="A168" s="62"/>
      <c r="B168" s="297"/>
      <c r="C168" s="163" t="s">
        <v>171</v>
      </c>
      <c r="D168" s="114">
        <v>0</v>
      </c>
      <c r="E168" s="114" t="s">
        <v>43</v>
      </c>
      <c r="F168" s="114">
        <v>0</v>
      </c>
      <c r="G168" s="256">
        <v>0</v>
      </c>
      <c r="H168" s="257"/>
      <c r="I168" s="173">
        <f t="shared" si="23"/>
        <v>0</v>
      </c>
      <c r="J168" s="36"/>
      <c r="K168" s="18">
        <f t="shared" si="24"/>
        <v>0</v>
      </c>
      <c r="L168" s="18">
        <f t="shared" si="25"/>
        <v>0</v>
      </c>
      <c r="M168" s="18">
        <f>I168-K168-L168</f>
        <v>0</v>
      </c>
      <c r="N168" s="37" t="s">
        <v>68</v>
      </c>
      <c r="O168" s="12">
        <f>I168-K168-L168-M168</f>
        <v>0</v>
      </c>
      <c r="P168" s="143"/>
    </row>
    <row r="169" spans="1:16" x14ac:dyDescent="0.2">
      <c r="A169" s="62"/>
      <c r="B169" s="297"/>
      <c r="C169" s="125" t="s">
        <v>172</v>
      </c>
      <c r="D169" s="114">
        <v>0</v>
      </c>
      <c r="E169" s="114" t="s">
        <v>43</v>
      </c>
      <c r="F169" s="114">
        <v>0</v>
      </c>
      <c r="G169" s="256">
        <v>0</v>
      </c>
      <c r="H169" s="257"/>
      <c r="I169" s="173">
        <f t="shared" si="23"/>
        <v>0</v>
      </c>
      <c r="J169" s="36"/>
      <c r="K169" s="18">
        <f t="shared" si="24"/>
        <v>0</v>
      </c>
      <c r="L169" s="18">
        <f t="shared" si="25"/>
        <v>0</v>
      </c>
      <c r="M169" s="18">
        <f t="shared" si="26"/>
        <v>0</v>
      </c>
      <c r="N169" s="37" t="s">
        <v>68</v>
      </c>
      <c r="O169" s="12">
        <f t="shared" si="27"/>
        <v>0</v>
      </c>
      <c r="P169" s="143"/>
    </row>
    <row r="170" spans="1:16" x14ac:dyDescent="0.2">
      <c r="A170" s="62"/>
      <c r="B170" s="297"/>
      <c r="C170" s="125" t="s">
        <v>173</v>
      </c>
      <c r="D170" s="114">
        <v>0</v>
      </c>
      <c r="E170" s="114" t="s">
        <v>43</v>
      </c>
      <c r="F170" s="114">
        <v>0</v>
      </c>
      <c r="G170" s="256">
        <v>0</v>
      </c>
      <c r="H170" s="257"/>
      <c r="I170" s="173">
        <f t="shared" si="23"/>
        <v>0</v>
      </c>
      <c r="J170" s="36"/>
      <c r="K170" s="18">
        <f t="shared" si="24"/>
        <v>0</v>
      </c>
      <c r="L170" s="18">
        <f t="shared" si="25"/>
        <v>0</v>
      </c>
      <c r="M170" s="18">
        <f t="shared" si="26"/>
        <v>0</v>
      </c>
      <c r="N170" s="37" t="s">
        <v>68</v>
      </c>
      <c r="O170" s="12">
        <f t="shared" si="27"/>
        <v>0</v>
      </c>
      <c r="P170" s="143"/>
    </row>
    <row r="171" spans="1:16" x14ac:dyDescent="0.2">
      <c r="A171" s="62"/>
      <c r="B171" s="297"/>
      <c r="C171" s="125" t="s">
        <v>174</v>
      </c>
      <c r="D171" s="114">
        <v>0</v>
      </c>
      <c r="E171" s="114" t="s">
        <v>43</v>
      </c>
      <c r="F171" s="114">
        <v>0</v>
      </c>
      <c r="G171" s="256">
        <v>0</v>
      </c>
      <c r="H171" s="257"/>
      <c r="I171" s="173">
        <f t="shared" si="23"/>
        <v>0</v>
      </c>
      <c r="J171" s="36"/>
      <c r="K171" s="18">
        <f t="shared" si="24"/>
        <v>0</v>
      </c>
      <c r="L171" s="18">
        <f t="shared" si="25"/>
        <v>0</v>
      </c>
      <c r="M171" s="18">
        <f t="shared" si="26"/>
        <v>0</v>
      </c>
      <c r="N171" s="37" t="s">
        <v>68</v>
      </c>
      <c r="O171" s="12">
        <f t="shared" si="27"/>
        <v>0</v>
      </c>
      <c r="P171" s="143"/>
    </row>
    <row r="172" spans="1:16" x14ac:dyDescent="0.2">
      <c r="A172" s="62"/>
      <c r="B172" s="297"/>
      <c r="C172" s="125" t="s">
        <v>202</v>
      </c>
      <c r="D172" s="114">
        <v>0</v>
      </c>
      <c r="E172" s="114" t="s">
        <v>43</v>
      </c>
      <c r="F172" s="114">
        <v>0</v>
      </c>
      <c r="G172" s="256">
        <v>0</v>
      </c>
      <c r="H172" s="257"/>
      <c r="I172" s="173">
        <f t="shared" si="23"/>
        <v>0</v>
      </c>
      <c r="J172" s="36"/>
      <c r="K172" s="18">
        <f t="shared" si="24"/>
        <v>0</v>
      </c>
      <c r="L172" s="18">
        <f t="shared" si="25"/>
        <v>0</v>
      </c>
      <c r="M172" s="18">
        <f>I172-K172-L172</f>
        <v>0</v>
      </c>
      <c r="N172" s="37" t="s">
        <v>68</v>
      </c>
      <c r="O172" s="12">
        <f t="shared" si="27"/>
        <v>0</v>
      </c>
      <c r="P172" s="143"/>
    </row>
    <row r="173" spans="1:16" x14ac:dyDescent="0.2">
      <c r="A173" s="62"/>
      <c r="B173" s="297"/>
      <c r="C173" s="125" t="s">
        <v>175</v>
      </c>
      <c r="D173" s="114">
        <v>0</v>
      </c>
      <c r="E173" s="114" t="s">
        <v>43</v>
      </c>
      <c r="F173" s="114">
        <v>0</v>
      </c>
      <c r="G173" s="256">
        <v>0</v>
      </c>
      <c r="H173" s="257"/>
      <c r="I173" s="173">
        <f t="shared" si="23"/>
        <v>0</v>
      </c>
      <c r="J173" s="36"/>
      <c r="K173" s="18">
        <f t="shared" si="24"/>
        <v>0</v>
      </c>
      <c r="L173" s="18">
        <f t="shared" si="25"/>
        <v>0</v>
      </c>
      <c r="M173" s="18">
        <f t="shared" si="26"/>
        <v>0</v>
      </c>
      <c r="N173" s="37" t="s">
        <v>68</v>
      </c>
      <c r="O173" s="12">
        <f t="shared" si="27"/>
        <v>0</v>
      </c>
      <c r="P173" s="143"/>
    </row>
    <row r="174" spans="1:16" ht="25.5" x14ac:dyDescent="0.2">
      <c r="A174" s="62"/>
      <c r="B174" s="91"/>
      <c r="C174" s="125" t="s">
        <v>201</v>
      </c>
      <c r="D174" s="114">
        <v>0</v>
      </c>
      <c r="E174" s="114" t="s">
        <v>43</v>
      </c>
      <c r="F174" s="114">
        <v>0</v>
      </c>
      <c r="G174" s="256">
        <v>0</v>
      </c>
      <c r="H174" s="257"/>
      <c r="I174" s="173">
        <f t="shared" si="23"/>
        <v>0</v>
      </c>
      <c r="J174" s="36"/>
      <c r="K174" s="18">
        <f t="shared" si="24"/>
        <v>0</v>
      </c>
      <c r="L174" s="18">
        <f t="shared" si="25"/>
        <v>0</v>
      </c>
      <c r="M174" s="18">
        <f>I174-K174-L174</f>
        <v>0</v>
      </c>
      <c r="N174" s="37" t="s">
        <v>68</v>
      </c>
      <c r="O174" s="12">
        <f t="shared" si="27"/>
        <v>0</v>
      </c>
      <c r="P174" s="143"/>
    </row>
    <row r="175" spans="1:16" x14ac:dyDescent="0.2">
      <c r="A175" s="62"/>
      <c r="B175" s="91"/>
      <c r="C175" s="125" t="s">
        <v>185</v>
      </c>
      <c r="D175" s="114">
        <v>0</v>
      </c>
      <c r="E175" s="114" t="s">
        <v>43</v>
      </c>
      <c r="F175" s="114">
        <v>0</v>
      </c>
      <c r="G175" s="256">
        <v>0</v>
      </c>
      <c r="H175" s="257"/>
      <c r="I175" s="173">
        <f t="shared" si="23"/>
        <v>0</v>
      </c>
      <c r="J175" s="36"/>
      <c r="K175" s="18">
        <f t="shared" si="24"/>
        <v>0</v>
      </c>
      <c r="L175" s="18">
        <f t="shared" si="25"/>
        <v>0</v>
      </c>
      <c r="M175" s="18">
        <f t="shared" si="26"/>
        <v>0</v>
      </c>
      <c r="N175" s="37" t="s">
        <v>68</v>
      </c>
      <c r="O175" s="12">
        <f t="shared" si="27"/>
        <v>0</v>
      </c>
      <c r="P175" s="143"/>
    </row>
    <row r="176" spans="1:16" x14ac:dyDescent="0.2">
      <c r="A176" s="62"/>
      <c r="B176" s="91"/>
      <c r="C176" s="125" t="s">
        <v>185</v>
      </c>
      <c r="D176" s="114">
        <v>0</v>
      </c>
      <c r="E176" s="114" t="s">
        <v>43</v>
      </c>
      <c r="F176" s="114">
        <v>0</v>
      </c>
      <c r="G176" s="256">
        <v>0</v>
      </c>
      <c r="H176" s="257"/>
      <c r="I176" s="173">
        <f t="shared" si="23"/>
        <v>0</v>
      </c>
      <c r="J176" s="36"/>
      <c r="K176" s="18">
        <f t="shared" si="24"/>
        <v>0</v>
      </c>
      <c r="L176" s="18">
        <f t="shared" si="25"/>
        <v>0</v>
      </c>
      <c r="M176" s="18">
        <f t="shared" si="26"/>
        <v>0</v>
      </c>
      <c r="N176" s="37" t="s">
        <v>68</v>
      </c>
      <c r="O176" s="12">
        <f t="shared" si="27"/>
        <v>0</v>
      </c>
      <c r="P176" s="143"/>
    </row>
    <row r="177" spans="1:16" x14ac:dyDescent="0.2">
      <c r="A177" s="62"/>
      <c r="B177" s="91"/>
      <c r="C177" s="163" t="s">
        <v>185</v>
      </c>
      <c r="D177" s="114">
        <v>0</v>
      </c>
      <c r="E177" s="114" t="s">
        <v>43</v>
      </c>
      <c r="F177" s="114">
        <v>0</v>
      </c>
      <c r="G177" s="256">
        <v>0</v>
      </c>
      <c r="H177" s="257"/>
      <c r="I177" s="173">
        <f t="shared" si="23"/>
        <v>0</v>
      </c>
      <c r="J177" s="36"/>
      <c r="K177" s="18">
        <f t="shared" si="24"/>
        <v>0</v>
      </c>
      <c r="L177" s="18">
        <f t="shared" si="25"/>
        <v>0</v>
      </c>
      <c r="M177" s="18">
        <f t="shared" si="26"/>
        <v>0</v>
      </c>
      <c r="N177" s="37" t="s">
        <v>68</v>
      </c>
      <c r="O177" s="12">
        <f t="shared" si="27"/>
        <v>0</v>
      </c>
      <c r="P177" s="143"/>
    </row>
    <row r="178" spans="1:16" x14ac:dyDescent="0.2">
      <c r="A178" s="62"/>
      <c r="B178" s="91"/>
      <c r="C178" s="163" t="s">
        <v>185</v>
      </c>
      <c r="D178" s="114">
        <v>0</v>
      </c>
      <c r="E178" s="114" t="s">
        <v>43</v>
      </c>
      <c r="F178" s="114">
        <v>0</v>
      </c>
      <c r="G178" s="256">
        <v>0</v>
      </c>
      <c r="H178" s="257"/>
      <c r="I178" s="173">
        <f t="shared" si="23"/>
        <v>0</v>
      </c>
      <c r="J178" s="36"/>
      <c r="K178" s="18">
        <f t="shared" si="24"/>
        <v>0</v>
      </c>
      <c r="L178" s="18">
        <f t="shared" si="25"/>
        <v>0</v>
      </c>
      <c r="M178" s="18">
        <f t="shared" si="26"/>
        <v>0</v>
      </c>
      <c r="N178" s="37" t="s">
        <v>68</v>
      </c>
      <c r="O178" s="12">
        <f t="shared" si="27"/>
        <v>0</v>
      </c>
      <c r="P178" s="143"/>
    </row>
    <row r="179" spans="1:16" ht="13.5" thickBot="1" x14ac:dyDescent="0.25">
      <c r="A179" s="62"/>
      <c r="B179" s="91"/>
      <c r="C179" s="158" t="s">
        <v>185</v>
      </c>
      <c r="D179" s="117">
        <v>0</v>
      </c>
      <c r="E179" s="117" t="s">
        <v>43</v>
      </c>
      <c r="F179" s="117">
        <v>0</v>
      </c>
      <c r="G179" s="268">
        <v>0</v>
      </c>
      <c r="H179" s="269"/>
      <c r="I179" s="174">
        <f t="shared" si="23"/>
        <v>0</v>
      </c>
      <c r="J179" s="44"/>
      <c r="K179" s="41">
        <f t="shared" si="24"/>
        <v>0</v>
      </c>
      <c r="L179" s="41">
        <f t="shared" si="25"/>
        <v>0</v>
      </c>
      <c r="M179" s="41">
        <f t="shared" si="26"/>
        <v>0</v>
      </c>
      <c r="N179" s="42" t="s">
        <v>68</v>
      </c>
      <c r="O179" s="12">
        <f t="shared" si="27"/>
        <v>0</v>
      </c>
      <c r="P179" s="144"/>
    </row>
    <row r="180" spans="1:16" ht="13.5" thickBot="1" x14ac:dyDescent="0.25">
      <c r="A180" s="62"/>
      <c r="B180" s="291"/>
      <c r="C180" s="292"/>
      <c r="D180" s="292"/>
      <c r="E180" s="292"/>
      <c r="F180" s="292"/>
      <c r="G180" s="292"/>
      <c r="H180" s="292"/>
      <c r="I180" s="292"/>
      <c r="J180" s="292"/>
      <c r="K180" s="292"/>
      <c r="L180" s="292"/>
      <c r="M180" s="292"/>
      <c r="N180" s="293"/>
      <c r="O180" s="130"/>
      <c r="P180" s="45"/>
    </row>
    <row r="181" spans="1:16" ht="13.5" thickBot="1" x14ac:dyDescent="0.25">
      <c r="A181" s="62"/>
      <c r="B181" s="222" t="s">
        <v>176</v>
      </c>
      <c r="C181" s="212"/>
      <c r="D181" s="212"/>
      <c r="E181" s="212"/>
      <c r="F181" s="212"/>
      <c r="G181" s="212"/>
      <c r="H181" s="213"/>
      <c r="I181" s="192">
        <f ca="1">SUM(INDIRECT("I" &amp; MATCH(3,A:A,0) &amp; ":I" &amp; (ROW(I181)-2)))</f>
        <v>0</v>
      </c>
      <c r="J181" s="17"/>
      <c r="K181" s="190">
        <f ca="1">SUM(INDIRECT("K" &amp; MATCH(3,A:A,0) &amp; ":K" &amp; (ROW(K181)-2)))</f>
        <v>0</v>
      </c>
      <c r="L181" s="189">
        <f ca="1">SUM(INDIRECT("L" &amp; MATCH(3,A:A,0) &amp; ":L" &amp; (ROW(L181)-2)))</f>
        <v>0</v>
      </c>
      <c r="M181" s="193">
        <f ca="1">SUM(INDIRECT("M" &amp; MATCH(3,A:A,0) &amp; ":M" &amp; (ROW(M181)-2)))</f>
        <v>0</v>
      </c>
      <c r="N181" s="92"/>
      <c r="O181" s="12">
        <f ca="1">I181-K181-L181-M181</f>
        <v>0</v>
      </c>
      <c r="P181" s="16"/>
    </row>
    <row r="182" spans="1:16" ht="13.5" thickBot="1" x14ac:dyDescent="0.25">
      <c r="A182" s="62"/>
      <c r="B182" s="294"/>
      <c r="C182" s="202"/>
      <c r="D182" s="202"/>
      <c r="E182" s="202"/>
      <c r="F182" s="202"/>
      <c r="G182" s="202"/>
      <c r="H182" s="202"/>
      <c r="I182" s="202"/>
      <c r="J182" s="202"/>
      <c r="K182" s="202"/>
      <c r="L182" s="202"/>
      <c r="M182" s="202"/>
      <c r="N182" s="216"/>
      <c r="O182" s="12"/>
      <c r="P182" s="16"/>
    </row>
    <row r="183" spans="1:16" ht="13.5" thickBot="1" x14ac:dyDescent="0.25">
      <c r="A183" s="62"/>
      <c r="B183" s="204" t="s">
        <v>177</v>
      </c>
      <c r="C183" s="205"/>
      <c r="D183" s="205"/>
      <c r="E183" s="205"/>
      <c r="F183" s="205"/>
      <c r="G183" s="205"/>
      <c r="H183" s="205"/>
      <c r="I183" s="205"/>
      <c r="J183" s="205"/>
      <c r="K183" s="205"/>
      <c r="L183" s="205"/>
      <c r="M183" s="205"/>
      <c r="N183" s="206"/>
      <c r="O183" s="17"/>
    </row>
    <row r="184" spans="1:16" ht="13.5" thickBot="1" x14ac:dyDescent="0.25">
      <c r="A184" s="62"/>
      <c r="B184" s="295"/>
      <c r="C184" s="202"/>
      <c r="D184" s="202"/>
      <c r="E184" s="202"/>
      <c r="F184" s="202"/>
      <c r="G184" s="202"/>
      <c r="H184" s="202"/>
      <c r="I184" s="202"/>
      <c r="J184" s="202"/>
      <c r="K184" s="202"/>
      <c r="L184" s="202"/>
      <c r="M184" s="202"/>
      <c r="N184" s="203"/>
      <c r="O184" s="17"/>
    </row>
    <row r="185" spans="1:16" ht="13.5" thickBot="1" x14ac:dyDescent="0.25">
      <c r="A185" s="64"/>
      <c r="B185" s="47"/>
      <c r="C185" s="279" t="s">
        <v>191</v>
      </c>
      <c r="D185" s="280"/>
      <c r="E185" s="280"/>
      <c r="F185" s="280"/>
      <c r="G185" s="281"/>
      <c r="H185" s="70" t="s">
        <v>178</v>
      </c>
      <c r="I185" s="69" t="s">
        <v>179</v>
      </c>
      <c r="J185" s="17"/>
      <c r="K185" s="68" t="s">
        <v>46</v>
      </c>
      <c r="L185" s="17"/>
      <c r="M185" s="17"/>
      <c r="N185" s="17"/>
      <c r="O185" s="17"/>
      <c r="P185" s="46" t="s">
        <v>64</v>
      </c>
    </row>
    <row r="186" spans="1:16" ht="13.5" thickBot="1" x14ac:dyDescent="0.25">
      <c r="A186" s="64"/>
      <c r="B186" s="47"/>
      <c r="C186" s="282"/>
      <c r="D186" s="283"/>
      <c r="E186" s="283"/>
      <c r="F186" s="283"/>
      <c r="G186" s="284"/>
      <c r="H186" s="48">
        <v>5</v>
      </c>
      <c r="I186" s="194">
        <f ca="1">(H186*(K75+K124+K181))/100</f>
        <v>0</v>
      </c>
      <c r="J186" s="17"/>
      <c r="K186" s="194">
        <f ca="1">I186</f>
        <v>0</v>
      </c>
      <c r="L186" s="17"/>
      <c r="M186" s="17"/>
      <c r="N186" s="17"/>
      <c r="O186" s="17"/>
      <c r="P186" s="72" t="s">
        <v>180</v>
      </c>
    </row>
    <row r="187" spans="1:16" x14ac:dyDescent="0.2">
      <c r="A187" s="64"/>
      <c r="B187" s="47"/>
      <c r="C187" s="152"/>
      <c r="D187" s="17"/>
      <c r="E187" s="17"/>
      <c r="F187" s="49"/>
      <c r="G187" s="50"/>
      <c r="H187" s="50"/>
      <c r="I187" s="50"/>
      <c r="J187" s="17"/>
      <c r="K187" s="17"/>
      <c r="L187" s="17"/>
      <c r="M187" s="17"/>
      <c r="N187" s="17"/>
      <c r="O187" s="17"/>
      <c r="P187" s="16"/>
    </row>
    <row r="188" spans="1:16" x14ac:dyDescent="0.2">
      <c r="A188" s="64"/>
      <c r="B188" s="47"/>
      <c r="C188" s="152"/>
      <c r="D188" s="17"/>
      <c r="E188" s="17"/>
      <c r="F188" s="49"/>
      <c r="G188" s="50"/>
      <c r="H188" s="50"/>
      <c r="I188" s="51"/>
      <c r="J188" s="17"/>
      <c r="K188" s="51"/>
      <c r="L188" s="17"/>
      <c r="M188" s="17"/>
      <c r="N188" s="17"/>
      <c r="O188" s="17"/>
      <c r="P188" s="16"/>
    </row>
    <row r="189" spans="1:16" x14ac:dyDescent="0.2">
      <c r="A189" s="64"/>
      <c r="B189" s="47"/>
      <c r="C189" s="152"/>
      <c r="D189" s="17"/>
      <c r="E189" s="17"/>
      <c r="F189" s="49"/>
      <c r="G189" s="50"/>
      <c r="H189" s="50"/>
      <c r="I189" s="51"/>
      <c r="J189" s="17"/>
      <c r="K189" s="51"/>
      <c r="L189" s="17"/>
      <c r="M189" s="17"/>
      <c r="N189" s="17"/>
      <c r="O189" s="17"/>
      <c r="P189" s="16"/>
    </row>
    <row r="190" spans="1:16" ht="13.5" thickBot="1" x14ac:dyDescent="0.25">
      <c r="A190" s="64"/>
      <c r="B190" s="47"/>
      <c r="C190" s="152"/>
      <c r="D190" s="17"/>
      <c r="E190" s="17"/>
      <c r="F190" s="49"/>
      <c r="G190" s="50"/>
      <c r="H190" s="50"/>
      <c r="I190" s="51"/>
      <c r="J190" s="17"/>
      <c r="K190" s="51"/>
      <c r="L190" s="17"/>
      <c r="M190" s="17"/>
      <c r="N190" s="17"/>
      <c r="O190" s="17"/>
      <c r="P190" s="16"/>
    </row>
    <row r="191" spans="1:16" ht="13.5" thickBot="1" x14ac:dyDescent="0.25">
      <c r="A191" s="64"/>
      <c r="B191" s="47"/>
      <c r="C191" s="285" t="s">
        <v>181</v>
      </c>
      <c r="D191" s="286"/>
      <c r="E191" s="286"/>
      <c r="F191" s="286"/>
      <c r="G191" s="286"/>
      <c r="H191" s="287"/>
      <c r="I191" s="67" t="s">
        <v>179</v>
      </c>
      <c r="J191" s="17"/>
      <c r="K191" s="67" t="s">
        <v>46</v>
      </c>
      <c r="L191" s="71" t="s">
        <v>182</v>
      </c>
      <c r="M191" s="71" t="s">
        <v>183</v>
      </c>
      <c r="N191" s="17"/>
      <c r="O191" s="12"/>
      <c r="P191" s="16"/>
    </row>
    <row r="192" spans="1:16" ht="16.5" thickBot="1" x14ac:dyDescent="0.25">
      <c r="A192" s="64"/>
      <c r="B192" s="47"/>
      <c r="C192" s="282"/>
      <c r="D192" s="283"/>
      <c r="E192" s="283"/>
      <c r="F192" s="283"/>
      <c r="G192" s="283"/>
      <c r="H192" s="284"/>
      <c r="I192" s="194">
        <f ca="1">I75+I124+I181+I186</f>
        <v>0</v>
      </c>
      <c r="J192" s="17"/>
      <c r="K192" s="195">
        <f ca="1">K75+K124+K181+K186</f>
        <v>0</v>
      </c>
      <c r="L192" s="194">
        <f ca="1">L75+L124+L181</f>
        <v>0</v>
      </c>
      <c r="M192" s="194">
        <f ca="1">M75+M124+M181</f>
        <v>0</v>
      </c>
      <c r="N192" s="52"/>
      <c r="O192" s="12">
        <f ca="1">I192-K192-L192-M192</f>
        <v>0</v>
      </c>
      <c r="P192" s="13"/>
    </row>
    <row r="193" spans="1:16" ht="16.5" thickBot="1" x14ac:dyDescent="0.25">
      <c r="A193" s="64"/>
      <c r="B193" s="47"/>
      <c r="C193" s="152"/>
      <c r="D193" s="17"/>
      <c r="E193" s="17"/>
      <c r="F193" s="17"/>
      <c r="G193" s="50"/>
      <c r="H193" s="50"/>
      <c r="I193" s="50"/>
      <c r="J193" s="17"/>
      <c r="K193" s="17"/>
      <c r="L193" s="17"/>
      <c r="M193" s="17"/>
      <c r="N193" s="17"/>
      <c r="O193" s="12"/>
      <c r="P193" s="13"/>
    </row>
    <row r="194" spans="1:16" ht="16.5" thickBot="1" x14ac:dyDescent="0.25">
      <c r="A194" s="65"/>
      <c r="B194" s="53"/>
      <c r="C194" s="288" t="s">
        <v>184</v>
      </c>
      <c r="D194" s="289"/>
      <c r="E194" s="289"/>
      <c r="F194" s="289"/>
      <c r="G194" s="289"/>
      <c r="H194" s="289"/>
      <c r="I194" s="290"/>
      <c r="J194" s="54"/>
      <c r="K194" s="196">
        <f ca="1">K192</f>
        <v>0</v>
      </c>
      <c r="L194" s="14"/>
      <c r="M194" s="14"/>
      <c r="N194" s="14"/>
      <c r="O194" s="55"/>
      <c r="P194" s="13"/>
    </row>
    <row r="195" spans="1:16" ht="15.75" hidden="1" x14ac:dyDescent="0.2">
      <c r="A195" s="65"/>
      <c r="B195" s="53"/>
      <c r="C195" s="170"/>
      <c r="D195" s="56">
        <v>0</v>
      </c>
      <c r="E195" s="56" t="s">
        <v>43</v>
      </c>
      <c r="F195" s="56">
        <v>0</v>
      </c>
      <c r="G195" s="56">
        <v>0</v>
      </c>
      <c r="H195" s="56" t="s">
        <v>43</v>
      </c>
      <c r="I195" s="56">
        <f t="shared" ref="I195:I207" si="28">D195*F195*G195</f>
        <v>0</v>
      </c>
      <c r="J195" s="57"/>
      <c r="K195" s="58"/>
      <c r="L195" s="14"/>
      <c r="M195" s="59">
        <v>5</v>
      </c>
      <c r="N195" s="14"/>
      <c r="O195" s="55"/>
      <c r="P195" s="13"/>
    </row>
    <row r="196" spans="1:16" ht="15.75" hidden="1" x14ac:dyDescent="0.2">
      <c r="A196" s="65"/>
      <c r="B196" s="53"/>
      <c r="C196" s="170"/>
      <c r="D196" s="56">
        <v>0</v>
      </c>
      <c r="E196" s="56" t="s">
        <v>43</v>
      </c>
      <c r="F196" s="56">
        <v>0</v>
      </c>
      <c r="G196" s="56">
        <v>0</v>
      </c>
      <c r="H196" s="56" t="s">
        <v>43</v>
      </c>
      <c r="I196" s="56">
        <f t="shared" si="28"/>
        <v>0</v>
      </c>
      <c r="J196" s="57"/>
      <c r="K196" s="58"/>
      <c r="L196" s="14"/>
      <c r="M196" s="59">
        <v>6</v>
      </c>
      <c r="N196" s="14"/>
      <c r="O196" s="55"/>
      <c r="P196" s="13"/>
    </row>
    <row r="197" spans="1:16" ht="15.75" hidden="1" x14ac:dyDescent="0.2">
      <c r="A197" s="65"/>
      <c r="B197" s="53"/>
      <c r="C197" s="170"/>
      <c r="D197" s="56">
        <v>0</v>
      </c>
      <c r="E197" s="56" t="s">
        <v>43</v>
      </c>
      <c r="F197" s="56">
        <v>0</v>
      </c>
      <c r="G197" s="56">
        <v>0</v>
      </c>
      <c r="H197" s="56" t="s">
        <v>43</v>
      </c>
      <c r="I197" s="56">
        <f t="shared" si="28"/>
        <v>0</v>
      </c>
      <c r="J197" s="57"/>
      <c r="K197" s="58"/>
      <c r="L197" s="14"/>
      <c r="M197" s="59">
        <v>7</v>
      </c>
      <c r="N197" s="14"/>
      <c r="O197" s="55"/>
      <c r="P197" s="13"/>
    </row>
    <row r="198" spans="1:16" ht="15.75" hidden="1" x14ac:dyDescent="0.2">
      <c r="A198" s="65"/>
      <c r="B198" s="53"/>
      <c r="C198" s="170"/>
      <c r="D198" s="56">
        <v>0</v>
      </c>
      <c r="E198" s="56" t="s">
        <v>43</v>
      </c>
      <c r="F198" s="56">
        <v>0</v>
      </c>
      <c r="G198" s="56">
        <v>0</v>
      </c>
      <c r="H198" s="56" t="s">
        <v>43</v>
      </c>
      <c r="I198" s="56">
        <f t="shared" si="28"/>
        <v>0</v>
      </c>
      <c r="J198" s="57"/>
      <c r="K198" s="58"/>
      <c r="L198" s="14"/>
      <c r="M198" s="59">
        <v>8</v>
      </c>
      <c r="N198" s="14"/>
      <c r="O198" s="55"/>
      <c r="P198" s="13"/>
    </row>
    <row r="199" spans="1:16" ht="15.75" hidden="1" x14ac:dyDescent="0.2">
      <c r="A199" s="65"/>
      <c r="B199" s="53"/>
      <c r="C199" s="170"/>
      <c r="D199" s="56">
        <v>0</v>
      </c>
      <c r="E199" s="56" t="s">
        <v>43</v>
      </c>
      <c r="F199" s="56">
        <v>0</v>
      </c>
      <c r="G199" s="56">
        <v>0</v>
      </c>
      <c r="H199" s="56" t="s">
        <v>43</v>
      </c>
      <c r="I199" s="56">
        <f t="shared" si="28"/>
        <v>0</v>
      </c>
      <c r="J199" s="57"/>
      <c r="K199" s="58"/>
      <c r="L199" s="14"/>
      <c r="M199" s="59">
        <v>9</v>
      </c>
      <c r="N199" s="14"/>
      <c r="O199" s="55"/>
      <c r="P199" s="13"/>
    </row>
    <row r="200" spans="1:16" ht="15.75" hidden="1" x14ac:dyDescent="0.2">
      <c r="A200" s="65"/>
      <c r="B200" s="53"/>
      <c r="C200" s="170"/>
      <c r="D200" s="56">
        <v>0</v>
      </c>
      <c r="E200" s="56" t="s">
        <v>43</v>
      </c>
      <c r="F200" s="56">
        <v>0</v>
      </c>
      <c r="G200" s="56">
        <v>0</v>
      </c>
      <c r="H200" s="56" t="s">
        <v>43</v>
      </c>
      <c r="I200" s="56">
        <f t="shared" si="28"/>
        <v>0</v>
      </c>
      <c r="J200" s="57"/>
      <c r="K200" s="58"/>
      <c r="L200" s="14"/>
      <c r="M200" s="59">
        <v>10</v>
      </c>
      <c r="N200" s="14"/>
      <c r="O200" s="55"/>
      <c r="P200" s="13"/>
    </row>
    <row r="201" spans="1:16" ht="15.75" hidden="1" x14ac:dyDescent="0.2">
      <c r="A201" s="65"/>
      <c r="B201" s="53"/>
      <c r="C201" s="170"/>
      <c r="D201" s="56">
        <v>0</v>
      </c>
      <c r="E201" s="56" t="s">
        <v>43</v>
      </c>
      <c r="F201" s="56">
        <v>0</v>
      </c>
      <c r="G201" s="56">
        <v>0</v>
      </c>
      <c r="H201" s="56" t="s">
        <v>43</v>
      </c>
      <c r="I201" s="56">
        <f t="shared" si="28"/>
        <v>0</v>
      </c>
      <c r="J201" s="57"/>
      <c r="K201" s="58"/>
      <c r="L201" s="14"/>
      <c r="M201" s="14"/>
      <c r="N201" s="14"/>
      <c r="O201" s="55"/>
      <c r="P201" s="13"/>
    </row>
    <row r="202" spans="1:16" ht="15.75" hidden="1" x14ac:dyDescent="0.2">
      <c r="A202" s="65"/>
      <c r="B202" s="53"/>
      <c r="C202" s="170"/>
      <c r="D202" s="56">
        <v>0</v>
      </c>
      <c r="E202" s="56" t="s">
        <v>43</v>
      </c>
      <c r="F202" s="56">
        <v>0</v>
      </c>
      <c r="G202" s="56">
        <v>0</v>
      </c>
      <c r="H202" s="56" t="s">
        <v>43</v>
      </c>
      <c r="I202" s="56">
        <f t="shared" si="28"/>
        <v>0</v>
      </c>
      <c r="J202" s="57"/>
      <c r="K202" s="58"/>
      <c r="L202" s="14"/>
      <c r="M202" s="14"/>
      <c r="N202" s="14"/>
      <c r="O202" s="55"/>
      <c r="P202" s="13"/>
    </row>
    <row r="203" spans="1:16" ht="15.75" hidden="1" x14ac:dyDescent="0.2">
      <c r="A203" s="65"/>
      <c r="B203" s="53"/>
      <c r="C203" s="170"/>
      <c r="D203" s="56">
        <v>0</v>
      </c>
      <c r="E203" s="56" t="s">
        <v>43</v>
      </c>
      <c r="F203" s="56">
        <v>0</v>
      </c>
      <c r="G203" s="56">
        <v>0</v>
      </c>
      <c r="H203" s="56" t="s">
        <v>43</v>
      </c>
      <c r="I203" s="56">
        <f t="shared" si="28"/>
        <v>0</v>
      </c>
      <c r="J203" s="57"/>
      <c r="K203" s="58"/>
      <c r="L203" s="14"/>
      <c r="M203" s="14"/>
      <c r="N203" s="14"/>
      <c r="O203" s="55"/>
      <c r="P203" s="13"/>
    </row>
    <row r="204" spans="1:16" ht="15.75" hidden="1" x14ac:dyDescent="0.2">
      <c r="A204" s="65"/>
      <c r="B204" s="53"/>
      <c r="C204" s="170"/>
      <c r="D204" s="56">
        <v>0</v>
      </c>
      <c r="E204" s="56" t="s">
        <v>43</v>
      </c>
      <c r="F204" s="56">
        <v>0</v>
      </c>
      <c r="G204" s="56">
        <v>0</v>
      </c>
      <c r="H204" s="56" t="s">
        <v>43</v>
      </c>
      <c r="I204" s="56">
        <f t="shared" si="28"/>
        <v>0</v>
      </c>
      <c r="J204" s="57"/>
      <c r="K204" s="58"/>
      <c r="L204" s="14"/>
      <c r="M204" s="14"/>
      <c r="N204" s="14"/>
      <c r="O204" s="55"/>
      <c r="P204" s="13"/>
    </row>
    <row r="205" spans="1:16" ht="15.75" hidden="1" x14ac:dyDescent="0.2">
      <c r="A205" s="65"/>
      <c r="B205" s="53"/>
      <c r="C205" s="170"/>
      <c r="D205" s="56">
        <v>0</v>
      </c>
      <c r="E205" s="56" t="s">
        <v>43</v>
      </c>
      <c r="F205" s="56">
        <v>0</v>
      </c>
      <c r="G205" s="56">
        <v>0</v>
      </c>
      <c r="H205" s="56" t="s">
        <v>43</v>
      </c>
      <c r="I205" s="56">
        <f t="shared" si="28"/>
        <v>0</v>
      </c>
      <c r="J205" s="57"/>
      <c r="K205" s="58"/>
      <c r="L205" s="14"/>
      <c r="M205" s="14"/>
      <c r="N205" s="14"/>
      <c r="O205" s="55"/>
      <c r="P205" s="13"/>
    </row>
    <row r="206" spans="1:16" ht="15.75" hidden="1" x14ac:dyDescent="0.2">
      <c r="A206" s="65"/>
      <c r="B206" s="53"/>
      <c r="C206" s="170"/>
      <c r="D206" s="56">
        <v>0</v>
      </c>
      <c r="E206" s="56" t="s">
        <v>43</v>
      </c>
      <c r="F206" s="56">
        <v>0</v>
      </c>
      <c r="G206" s="56">
        <v>0</v>
      </c>
      <c r="H206" s="56" t="s">
        <v>43</v>
      </c>
      <c r="I206" s="56">
        <f t="shared" si="28"/>
        <v>0</v>
      </c>
      <c r="J206" s="57"/>
      <c r="K206" s="58"/>
      <c r="L206" s="14"/>
      <c r="M206" s="14"/>
      <c r="N206" s="14"/>
      <c r="O206" s="55"/>
    </row>
    <row r="207" spans="1:16" ht="15.75" hidden="1" x14ac:dyDescent="0.2">
      <c r="A207" s="65"/>
      <c r="B207" s="53"/>
      <c r="C207" s="170"/>
      <c r="D207" s="56">
        <v>0</v>
      </c>
      <c r="E207" s="56" t="s">
        <v>43</v>
      </c>
      <c r="F207" s="56">
        <v>0</v>
      </c>
      <c r="G207" s="56">
        <v>0</v>
      </c>
      <c r="H207" s="56" t="s">
        <v>43</v>
      </c>
      <c r="I207" s="56">
        <f t="shared" si="28"/>
        <v>0</v>
      </c>
      <c r="J207" s="57"/>
      <c r="K207" s="58"/>
      <c r="L207" s="14"/>
      <c r="M207" s="14"/>
      <c r="N207" s="14"/>
      <c r="O207" s="55"/>
    </row>
  </sheetData>
  <sheetProtection formatCells="0" insertRows="0" deleteRows="0"/>
  <mergeCells count="164">
    <mergeCell ref="G174:H174"/>
    <mergeCell ref="G175:H175"/>
    <mergeCell ref="G176:H176"/>
    <mergeCell ref="G177:H177"/>
    <mergeCell ref="G163:H163"/>
    <mergeCell ref="G164:H164"/>
    <mergeCell ref="G165:H165"/>
    <mergeCell ref="G166:H166"/>
    <mergeCell ref="B184:N184"/>
    <mergeCell ref="B167:B173"/>
    <mergeCell ref="G167:H167"/>
    <mergeCell ref="G168:H168"/>
    <mergeCell ref="G169:H169"/>
    <mergeCell ref="G170:H170"/>
    <mergeCell ref="G171:H171"/>
    <mergeCell ref="G172:H172"/>
    <mergeCell ref="G173:H173"/>
    <mergeCell ref="C185:G186"/>
    <mergeCell ref="C191:H192"/>
    <mergeCell ref="C194:I194"/>
    <mergeCell ref="G178:H178"/>
    <mergeCell ref="G179:H179"/>
    <mergeCell ref="B180:N180"/>
    <mergeCell ref="B181:H181"/>
    <mergeCell ref="B182:N182"/>
    <mergeCell ref="B183:N183"/>
    <mergeCell ref="G154:H154"/>
    <mergeCell ref="G155:H155"/>
    <mergeCell ref="G156:H156"/>
    <mergeCell ref="G157:H157"/>
    <mergeCell ref="G158:H158"/>
    <mergeCell ref="B159:B166"/>
    <mergeCell ref="G159:H159"/>
    <mergeCell ref="G160:H160"/>
    <mergeCell ref="G161:H161"/>
    <mergeCell ref="G162:H162"/>
    <mergeCell ref="K128:K129"/>
    <mergeCell ref="G136:H136"/>
    <mergeCell ref="G137:H137"/>
    <mergeCell ref="G138:H138"/>
    <mergeCell ref="G139:H139"/>
    <mergeCell ref="G140:H140"/>
    <mergeCell ref="G141:H141"/>
    <mergeCell ref="L128:L129"/>
    <mergeCell ref="M128:M129"/>
    <mergeCell ref="G130:H130"/>
    <mergeCell ref="G147:H147"/>
    <mergeCell ref="G148:H148"/>
    <mergeCell ref="G149:H149"/>
    <mergeCell ref="B150:B153"/>
    <mergeCell ref="G150:H150"/>
    <mergeCell ref="G151:H151"/>
    <mergeCell ref="G152:H152"/>
    <mergeCell ref="G153:H153"/>
    <mergeCell ref="G142:H142"/>
    <mergeCell ref="B143:B144"/>
    <mergeCell ref="G143:H143"/>
    <mergeCell ref="G144:H144"/>
    <mergeCell ref="G145:H145"/>
    <mergeCell ref="G146:H146"/>
    <mergeCell ref="B123:N123"/>
    <mergeCell ref="B124:H124"/>
    <mergeCell ref="G113:H113"/>
    <mergeCell ref="G114:H114"/>
    <mergeCell ref="G115:H115"/>
    <mergeCell ref="G116:H116"/>
    <mergeCell ref="G117:H117"/>
    <mergeCell ref="G118:H118"/>
    <mergeCell ref="B130:B137"/>
    <mergeCell ref="G131:H131"/>
    <mergeCell ref="G132:H132"/>
    <mergeCell ref="G133:H133"/>
    <mergeCell ref="G134:H134"/>
    <mergeCell ref="G135:H135"/>
    <mergeCell ref="B125:N125"/>
    <mergeCell ref="B126:N126"/>
    <mergeCell ref="B127:N127"/>
    <mergeCell ref="B128:B129"/>
    <mergeCell ref="C128:C129"/>
    <mergeCell ref="D128:D129"/>
    <mergeCell ref="F128:F129"/>
    <mergeCell ref="G128:H129"/>
    <mergeCell ref="I128:I129"/>
    <mergeCell ref="N128:N129"/>
    <mergeCell ref="G105:H105"/>
    <mergeCell ref="G106:H106"/>
    <mergeCell ref="B107:B122"/>
    <mergeCell ref="G107:H107"/>
    <mergeCell ref="G108:H108"/>
    <mergeCell ref="G109:H109"/>
    <mergeCell ref="G110:H110"/>
    <mergeCell ref="G111:H111"/>
    <mergeCell ref="G112:H112"/>
    <mergeCell ref="G119:H119"/>
    <mergeCell ref="G120:H120"/>
    <mergeCell ref="G121:H121"/>
    <mergeCell ref="G122:H122"/>
    <mergeCell ref="G101:H101"/>
    <mergeCell ref="G102:H102"/>
    <mergeCell ref="G103:H103"/>
    <mergeCell ref="G89:H89"/>
    <mergeCell ref="G90:H90"/>
    <mergeCell ref="G91:H91"/>
    <mergeCell ref="G92:H92"/>
    <mergeCell ref="G93:H93"/>
    <mergeCell ref="G104:H104"/>
    <mergeCell ref="B94:B100"/>
    <mergeCell ref="G94:H94"/>
    <mergeCell ref="G95:H95"/>
    <mergeCell ref="G96:H96"/>
    <mergeCell ref="G97:H97"/>
    <mergeCell ref="N79:N80"/>
    <mergeCell ref="B81:B93"/>
    <mergeCell ref="G81:H81"/>
    <mergeCell ref="G82:H82"/>
    <mergeCell ref="G83:H83"/>
    <mergeCell ref="G84:H84"/>
    <mergeCell ref="G85:H85"/>
    <mergeCell ref="G86:H86"/>
    <mergeCell ref="G87:H87"/>
    <mergeCell ref="G88:H88"/>
    <mergeCell ref="G98:H98"/>
    <mergeCell ref="G99:H99"/>
    <mergeCell ref="G100:H100"/>
    <mergeCell ref="B78:N78"/>
    <mergeCell ref="B79:B80"/>
    <mergeCell ref="C79:C80"/>
    <mergeCell ref="D79:D80"/>
    <mergeCell ref="F79:F80"/>
    <mergeCell ref="G79:H80"/>
    <mergeCell ref="I79:I80"/>
    <mergeCell ref="K79:K80"/>
    <mergeCell ref="L79:L80"/>
    <mergeCell ref="M79:M80"/>
    <mergeCell ref="B48:B57"/>
    <mergeCell ref="B64:B73"/>
    <mergeCell ref="B74:N74"/>
    <mergeCell ref="B75:H75"/>
    <mergeCell ref="B76:N76"/>
    <mergeCell ref="B77:N77"/>
    <mergeCell ref="I17:I18"/>
    <mergeCell ref="K17:K18"/>
    <mergeCell ref="L17:L18"/>
    <mergeCell ref="M17:M18"/>
    <mergeCell ref="N17:N18"/>
    <mergeCell ref="B19:B47"/>
    <mergeCell ref="B17:B18"/>
    <mergeCell ref="C17:C18"/>
    <mergeCell ref="D17:D18"/>
    <mergeCell ref="F17:F18"/>
    <mergeCell ref="G17:G18"/>
    <mergeCell ref="H17:H18"/>
    <mergeCell ref="C10:D10"/>
    <mergeCell ref="C11:D11"/>
    <mergeCell ref="C12:D12"/>
    <mergeCell ref="B14:N14"/>
    <mergeCell ref="B15:N15"/>
    <mergeCell ref="B16:N16"/>
    <mergeCell ref="C2:N2"/>
    <mergeCell ref="C3:N3"/>
    <mergeCell ref="C4:N4"/>
    <mergeCell ref="C7:D7"/>
    <mergeCell ref="C8:D8"/>
    <mergeCell ref="C9:D9"/>
  </mergeCells>
  <dataValidations count="4">
    <dataValidation type="list" allowBlank="1" showErrorMessage="1" sqref="H186">
      <formula1>$M$195:$M$200</formula1>
    </dataValidation>
    <dataValidation type="list" allowBlank="1" showInputMessage="1" showErrorMessage="1" prompt=" - " sqref="E130:E179 E81:E122">
      <formula1>$M$8:$M$12</formula1>
    </dataValidation>
    <dataValidation type="list" allowBlank="1" showInputMessage="1" showErrorMessage="1" prompt=" - " sqref="E19:E73">
      <formula1>$K$8:$K$11</formula1>
    </dataValidation>
    <dataValidation type="list" allowBlank="1" showInputMessage="1" showErrorMessage="1" prompt=" - " sqref="H19:H73">
      <formula1>$L$8:$L$11</formula1>
    </dataValidation>
  </dataValidations>
  <hyperlinks>
    <hyperlink ref="C160" r:id="rId1"/>
  </hyperlinks>
  <pageMargins left="0.7" right="0.7" top="0.75" bottom="0.75" header="0.3" footer="0.3"/>
  <pageSetup paperSize="9" orientation="portrait" r:id="rId2"/>
  <ignoredErrors>
    <ignoredError sqref="I195:I207 E8:G11 H12 K130:M132 K81:M119 K169:L171 K168:L168 K173:L173 K172:L172 K175:L179 K174:L174 K133:M167 K120:M122 I73 I62:I63 I47 I19:I46 I48:I61 I64:I72 O19:O73 M47:M60 M61:M68 M72:M73 M19:M46 M69:M71 L71 L47:L60 L61:L68 L72:L73 L19:L20 L21:L46 L69:L70 K71 K47:K60 K61:K68 K72:K73 K20 K19 K21:K26 K69:K70 K75:M75 I75 I118:I122 I89:I93 I102:I106 I81:I88 I107:I117 I94:I101 O75 O81:O122 O124 O130:O179 M175:M179 M173 M169:M171 M168 M172 M174 K181:M181 I181 I148:I150 I178:I179 I165:I166 I157:I158 I141:I142 I130:I140 I143:I147 I159:I164 I167:I177 I151:I156 I186 K186 K192:M192 I192 O192 O181 K124:M124 I124 K27:K46 K194 E12 G12" unlockedFormula="1"/>
    <ignoredError sqref="F12" formula="1"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Acción Real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Fomento- Unidad de Gestión</dc:creator>
  <cp:lastModifiedBy>Francisca Socias</cp:lastModifiedBy>
  <cp:lastPrinted>2024-02-16T16:14:05Z</cp:lastPrinted>
  <dcterms:created xsi:type="dcterms:W3CDTF">2002-04-27T19:01:39Z</dcterms:created>
  <dcterms:modified xsi:type="dcterms:W3CDTF">2024-03-15T05:14:29Z</dcterms:modified>
</cp:coreProperties>
</file>